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Ejecución ingresos" sheetId="1" r:id="rId1"/>
  </sheets>
  <calcPr calcId="125725"/>
</workbook>
</file>

<file path=xl/calcChain.xml><?xml version="1.0" encoding="utf-8"?>
<calcChain xmlns="http://schemas.openxmlformats.org/spreadsheetml/2006/main">
  <c r="G22" i="1"/>
  <c r="D22"/>
  <c r="E22"/>
  <c r="F22"/>
  <c r="H22"/>
  <c r="I22"/>
  <c r="J22"/>
  <c r="L22"/>
  <c r="M22"/>
  <c r="C22"/>
  <c r="K17"/>
  <c r="G17"/>
  <c r="D17"/>
  <c r="E17"/>
  <c r="F17"/>
  <c r="H17"/>
  <c r="I17"/>
  <c r="J17"/>
  <c r="L17"/>
  <c r="M17"/>
  <c r="M24" s="1"/>
  <c r="C17"/>
  <c r="C24" s="1"/>
  <c r="K7"/>
  <c r="K9"/>
  <c r="K10"/>
  <c r="K6"/>
  <c r="L24"/>
  <c r="I24"/>
  <c r="J24"/>
  <c r="H24"/>
  <c r="D24"/>
  <c r="E24"/>
  <c r="F24"/>
  <c r="G7"/>
  <c r="G10"/>
  <c r="G6"/>
  <c r="K24" l="1"/>
  <c r="G24"/>
</calcChain>
</file>

<file path=xl/sharedStrings.xml><?xml version="1.0" encoding="utf-8"?>
<sst xmlns="http://schemas.openxmlformats.org/spreadsheetml/2006/main" count="48" uniqueCount="48">
  <si>
    <t>Fundación Municipal de Cultura</t>
  </si>
  <si>
    <t>PRESUPUESTO DE INGRESOS</t>
  </si>
  <si>
    <t>31/3/2016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</si>
  <si>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</si>
  <si>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</si>
  <si>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</si>
  <si>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</si>
  <si>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</si>
  <si>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</si>
  <si>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</si>
  <si>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</si>
  <si>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</si>
  <si>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</si>
  <si>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</si>
  <si>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</si>
  <si>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34400</t>
  </si>
  <si>
    <t>Venta de entradas a espectáculos</t>
  </si>
  <si>
    <t>34900</t>
  </si>
  <si>
    <t>Matrículas e Inscripciones: escuela de juventud</t>
  </si>
  <si>
    <t>36000</t>
  </si>
  <si>
    <t>Venta de publicaciones</t>
  </si>
  <si>
    <t>38900</t>
  </si>
  <si>
    <t>Otros reintegros de operaciones corrientes.</t>
  </si>
  <si>
    <t>39900</t>
  </si>
  <si>
    <t>Otros ingresos diversos.</t>
  </si>
  <si>
    <t>40101</t>
  </si>
  <si>
    <t>Aportación ordinaria del Ayuntamiento</t>
  </si>
  <si>
    <t>42090</t>
  </si>
  <si>
    <t>Subvención INAEM</t>
  </si>
  <si>
    <t>47000</t>
  </si>
  <si>
    <t>De Empresas privadas.</t>
  </si>
  <si>
    <t>48900</t>
  </si>
  <si>
    <t>Fundación Teatro Calderón</t>
  </si>
  <si>
    <t>52000</t>
  </si>
  <si>
    <t>Intereses de cuentas corrientes</t>
  </si>
  <si>
    <t>55900</t>
  </si>
  <si>
    <t>Aprovechamientos por publicidad</t>
  </si>
  <si>
    <t>70101</t>
  </si>
  <si>
    <t>Aportación de capital del Ayuntamiento</t>
  </si>
  <si>
    <t>83001</t>
  </si>
  <si>
    <t>Reintregro de anticipos al personal</t>
  </si>
  <si>
    <t>83101</t>
  </si>
  <si>
    <t>Reintegros de préstamos al personal</t>
  </si>
  <si>
    <t>ESTADO DE EJECUCIÓN HASTA</t>
  </si>
  <si>
    <t>Denominación</t>
  </si>
  <si>
    <t>Total operaciones corrientes</t>
  </si>
  <si>
    <t>TOTALES</t>
  </si>
  <si>
    <t>Total operaciones de capital</t>
  </si>
</sst>
</file>

<file path=xl/styles.xml><?xml version="1.0" encoding="utf-8"?>
<styleSheet xmlns="http://schemas.openxmlformats.org/spreadsheetml/2006/main">
  <numFmts count="1">
    <numFmt numFmtId="164" formatCode="dd&quot;/&quot;mm&quot;/&quot;yyyy"/>
  </numFmts>
  <fonts count="4">
    <font>
      <sz val="10"/>
      <color indexed="8"/>
      <name val="MS Sans Serif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/>
    <xf numFmtId="1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" fontId="1" fillId="0" borderId="0" xfId="0" applyNumberFormat="1" applyFont="1" applyFill="1" applyBorder="1" applyAlignment="1" applyProtection="1"/>
    <xf numFmtId="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workbookViewId="0">
      <selection activeCell="B14" sqref="B14"/>
    </sheetView>
  </sheetViews>
  <sheetFormatPr baseColWidth="10" defaultRowHeight="12.75"/>
  <cols>
    <col min="1" max="1" width="11.42578125" style="1"/>
    <col min="2" max="2" width="29.140625" style="1" bestFit="1" customWidth="1"/>
    <col min="3" max="3" width="11.42578125" style="1"/>
    <col min="4" max="4" width="12.42578125" style="1" customWidth="1"/>
    <col min="5" max="16384" width="11.42578125" style="1"/>
  </cols>
  <sheetData>
    <row r="1" spans="1:13">
      <c r="A1" s="16" t="s">
        <v>0</v>
      </c>
      <c r="B1" s="6"/>
      <c r="C1" s="6"/>
      <c r="J1" s="3"/>
      <c r="K1" s="4"/>
    </row>
    <row r="2" spans="1:13">
      <c r="A2" s="16" t="s">
        <v>1</v>
      </c>
      <c r="B2" s="6"/>
      <c r="C2" s="17">
        <v>2016</v>
      </c>
      <c r="K2" s="3"/>
    </row>
    <row r="3" spans="1:13">
      <c r="A3" s="5" t="s">
        <v>43</v>
      </c>
      <c r="B3" s="6"/>
      <c r="C3" s="16" t="s">
        <v>2</v>
      </c>
    </row>
    <row r="5" spans="1:13" s="6" customFormat="1" ht="25.5">
      <c r="A5" s="10" t="s">
        <v>3</v>
      </c>
      <c r="B5" s="11" t="s">
        <v>44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</row>
    <row r="6" spans="1:13">
      <c r="A6" s="2" t="s">
        <v>15</v>
      </c>
      <c r="B6" s="2" t="s">
        <v>16</v>
      </c>
      <c r="C6" s="9">
        <v>180000</v>
      </c>
      <c r="E6" s="9">
        <v>180000</v>
      </c>
      <c r="F6" s="9">
        <v>44928.5</v>
      </c>
      <c r="G6" s="7">
        <f>F6/C6</f>
        <v>0.24960277777777778</v>
      </c>
      <c r="H6" s="9">
        <v>44928.5</v>
      </c>
      <c r="J6" s="9">
        <v>44928.5</v>
      </c>
      <c r="K6" s="7">
        <f>J6/F6</f>
        <v>1</v>
      </c>
      <c r="M6" s="9">
        <v>-135071.5</v>
      </c>
    </row>
    <row r="7" spans="1:13">
      <c r="A7" s="2" t="s">
        <v>17</v>
      </c>
      <c r="B7" s="2" t="s">
        <v>18</v>
      </c>
      <c r="C7" s="9">
        <v>3000</v>
      </c>
      <c r="E7" s="9">
        <v>3000</v>
      </c>
      <c r="F7" s="8">
        <v>-80</v>
      </c>
      <c r="G7" s="7">
        <f t="shared" ref="G7:G24" si="0">F7/C7</f>
        <v>-2.6666666666666668E-2</v>
      </c>
      <c r="H7" s="8">
        <v>-80</v>
      </c>
      <c r="I7" s="8">
        <v>80</v>
      </c>
      <c r="J7" s="8">
        <v>-80</v>
      </c>
      <c r="K7" s="7">
        <f t="shared" ref="K7:K24" si="1">J7/F7</f>
        <v>1</v>
      </c>
      <c r="M7" s="9">
        <v>-3080</v>
      </c>
    </row>
    <row r="8" spans="1:13">
      <c r="A8" s="2" t="s">
        <v>19</v>
      </c>
      <c r="B8" s="2" t="s">
        <v>20</v>
      </c>
      <c r="C8" s="9">
        <v>1000</v>
      </c>
      <c r="E8" s="9">
        <v>1000</v>
      </c>
      <c r="G8" s="7"/>
      <c r="K8" s="7"/>
      <c r="M8" s="9">
        <v>-1000</v>
      </c>
    </row>
    <row r="9" spans="1:13">
      <c r="A9" s="2" t="s">
        <v>21</v>
      </c>
      <c r="B9" s="2" t="s">
        <v>22</v>
      </c>
      <c r="F9" s="9">
        <v>4999.53</v>
      </c>
      <c r="G9" s="7"/>
      <c r="H9" s="9">
        <v>4999.53</v>
      </c>
      <c r="J9" s="9">
        <v>4999.53</v>
      </c>
      <c r="K9" s="7">
        <f t="shared" si="1"/>
        <v>1</v>
      </c>
      <c r="M9" s="9">
        <v>4999.53</v>
      </c>
    </row>
    <row r="10" spans="1:13">
      <c r="A10" s="2" t="s">
        <v>23</v>
      </c>
      <c r="B10" s="2" t="s">
        <v>24</v>
      </c>
      <c r="C10" s="9">
        <v>1000</v>
      </c>
      <c r="E10" s="9">
        <v>1000</v>
      </c>
      <c r="F10" s="9">
        <v>2100</v>
      </c>
      <c r="G10" s="7">
        <f t="shared" si="0"/>
        <v>2.1</v>
      </c>
      <c r="H10" s="9">
        <v>2100</v>
      </c>
      <c r="J10" s="9">
        <v>1200</v>
      </c>
      <c r="K10" s="7">
        <f t="shared" si="1"/>
        <v>0.5714285714285714</v>
      </c>
      <c r="L10" s="8">
        <v>900</v>
      </c>
      <c r="M10" s="9">
        <v>1100</v>
      </c>
    </row>
    <row r="11" spans="1:13">
      <c r="A11" s="2" t="s">
        <v>25</v>
      </c>
      <c r="B11" s="2" t="s">
        <v>26</v>
      </c>
      <c r="C11" s="9">
        <v>6345000</v>
      </c>
      <c r="E11" s="9">
        <v>6345000</v>
      </c>
      <c r="G11" s="7"/>
      <c r="K11" s="7"/>
      <c r="M11" s="9">
        <v>-6345000</v>
      </c>
    </row>
    <row r="12" spans="1:13">
      <c r="A12" s="2" t="s">
        <v>27</v>
      </c>
      <c r="B12" s="2" t="s">
        <v>28</v>
      </c>
      <c r="C12" s="9">
        <v>17000</v>
      </c>
      <c r="E12" s="9">
        <v>17000</v>
      </c>
      <c r="G12" s="7"/>
      <c r="K12" s="7"/>
      <c r="M12" s="9">
        <v>-17000</v>
      </c>
    </row>
    <row r="13" spans="1:13">
      <c r="A13" s="2" t="s">
        <v>29</v>
      </c>
      <c r="B13" s="2" t="s">
        <v>30</v>
      </c>
      <c r="C13" s="9">
        <v>20000</v>
      </c>
      <c r="E13" s="9">
        <v>20000</v>
      </c>
      <c r="G13" s="7"/>
      <c r="K13" s="7"/>
      <c r="M13" s="9">
        <v>-20000</v>
      </c>
    </row>
    <row r="14" spans="1:13">
      <c r="A14" s="2" t="s">
        <v>31</v>
      </c>
      <c r="B14" s="2" t="s">
        <v>32</v>
      </c>
      <c r="C14" s="9">
        <v>21200</v>
      </c>
      <c r="E14" s="9">
        <v>21200</v>
      </c>
      <c r="G14" s="7"/>
      <c r="K14" s="7"/>
      <c r="M14" s="9">
        <v>-21200</v>
      </c>
    </row>
    <row r="15" spans="1:13">
      <c r="A15" s="2" t="s">
        <v>33</v>
      </c>
      <c r="B15" s="2" t="s">
        <v>34</v>
      </c>
      <c r="C15" s="8">
        <v>100</v>
      </c>
      <c r="E15" s="8">
        <v>100</v>
      </c>
      <c r="G15" s="7"/>
      <c r="K15" s="7"/>
      <c r="M15" s="8">
        <v>-100</v>
      </c>
    </row>
    <row r="16" spans="1:13">
      <c r="A16" s="2" t="s">
        <v>35</v>
      </c>
      <c r="B16" s="2" t="s">
        <v>36</v>
      </c>
      <c r="C16" s="9">
        <v>1000</v>
      </c>
      <c r="E16" s="9">
        <v>1000</v>
      </c>
      <c r="G16" s="7"/>
      <c r="K16" s="7"/>
      <c r="M16" s="9">
        <v>-1000</v>
      </c>
    </row>
    <row r="17" spans="1:13">
      <c r="A17" s="2"/>
      <c r="B17" s="2" t="s">
        <v>45</v>
      </c>
      <c r="C17" s="9">
        <f>SUM(C6:C16)</f>
        <v>6589300</v>
      </c>
      <c r="D17" s="9">
        <f t="shared" ref="D17:M17" si="2">SUM(D6:D16)</f>
        <v>0</v>
      </c>
      <c r="E17" s="9">
        <f t="shared" si="2"/>
        <v>6589300</v>
      </c>
      <c r="F17" s="9">
        <f t="shared" si="2"/>
        <v>51948.03</v>
      </c>
      <c r="G17" s="7">
        <f t="shared" si="0"/>
        <v>7.8836947778975E-3</v>
      </c>
      <c r="H17" s="9">
        <f t="shared" si="2"/>
        <v>51948.03</v>
      </c>
      <c r="I17" s="9">
        <f t="shared" si="2"/>
        <v>80</v>
      </c>
      <c r="J17" s="9">
        <f t="shared" si="2"/>
        <v>51048.03</v>
      </c>
      <c r="K17" s="7">
        <f t="shared" si="1"/>
        <v>0.98267499268018443</v>
      </c>
      <c r="L17" s="9">
        <f t="shared" si="2"/>
        <v>900</v>
      </c>
      <c r="M17" s="9">
        <f t="shared" si="2"/>
        <v>-6537351.9699999997</v>
      </c>
    </row>
    <row r="18" spans="1:13">
      <c r="A18" s="2"/>
      <c r="B18" s="2"/>
      <c r="C18" s="9"/>
      <c r="E18" s="9"/>
      <c r="G18" s="7"/>
      <c r="K18" s="7"/>
      <c r="M18" s="9"/>
    </row>
    <row r="19" spans="1:13">
      <c r="A19" s="2" t="s">
        <v>37</v>
      </c>
      <c r="B19" s="2" t="s">
        <v>38</v>
      </c>
      <c r="C19" s="9">
        <v>40000</v>
      </c>
      <c r="E19" s="9">
        <v>40000</v>
      </c>
      <c r="F19" s="3"/>
      <c r="G19" s="7"/>
      <c r="K19" s="7"/>
      <c r="M19" s="9">
        <v>-40000</v>
      </c>
    </row>
    <row r="20" spans="1:13">
      <c r="A20" s="2" t="s">
        <v>39</v>
      </c>
      <c r="B20" s="2" t="s">
        <v>40</v>
      </c>
      <c r="C20" s="9">
        <v>20000</v>
      </c>
      <c r="E20" s="9">
        <v>20000</v>
      </c>
      <c r="F20" s="3"/>
      <c r="G20" s="7"/>
      <c r="K20" s="7"/>
      <c r="M20" s="9">
        <v>-20000</v>
      </c>
    </row>
    <row r="21" spans="1:13">
      <c r="A21" s="2" t="s">
        <v>41</v>
      </c>
      <c r="B21" s="2" t="s">
        <v>42</v>
      </c>
      <c r="C21" s="9">
        <v>12000</v>
      </c>
      <c r="E21" s="9">
        <v>12000</v>
      </c>
      <c r="F21" s="3"/>
      <c r="G21" s="7"/>
      <c r="K21" s="7"/>
      <c r="M21" s="9">
        <v>-12000</v>
      </c>
    </row>
    <row r="22" spans="1:13">
      <c r="B22" s="1" t="s">
        <v>47</v>
      </c>
      <c r="C22" s="13">
        <f>SUM(C19:C21)</f>
        <v>72000</v>
      </c>
      <c r="D22" s="13">
        <f t="shared" ref="D22:M22" si="3">SUM(D19:D21)</f>
        <v>0</v>
      </c>
      <c r="E22" s="13">
        <f t="shared" si="3"/>
        <v>72000</v>
      </c>
      <c r="F22" s="13">
        <f t="shared" si="3"/>
        <v>0</v>
      </c>
      <c r="G22" s="7">
        <f t="shared" si="0"/>
        <v>0</v>
      </c>
      <c r="H22" s="13">
        <f t="shared" si="3"/>
        <v>0</v>
      </c>
      <c r="I22" s="13">
        <f t="shared" si="3"/>
        <v>0</v>
      </c>
      <c r="J22" s="13">
        <f t="shared" si="3"/>
        <v>0</v>
      </c>
      <c r="K22" s="7"/>
      <c r="L22" s="13">
        <f t="shared" si="3"/>
        <v>0</v>
      </c>
      <c r="M22" s="13">
        <f t="shared" si="3"/>
        <v>-72000</v>
      </c>
    </row>
    <row r="23" spans="1:13">
      <c r="G23" s="7"/>
      <c r="K23" s="7"/>
    </row>
    <row r="24" spans="1:13" s="6" customFormat="1">
      <c r="B24" s="5" t="s">
        <v>46</v>
      </c>
      <c r="C24" s="14">
        <f>SUM(C6:C21)</f>
        <v>13250600</v>
      </c>
      <c r="D24" s="14">
        <f t="shared" ref="D24:J24" si="4">SUM(D6:D21)</f>
        <v>0</v>
      </c>
      <c r="E24" s="14">
        <f t="shared" si="4"/>
        <v>13250600</v>
      </c>
      <c r="F24" s="14">
        <f t="shared" si="4"/>
        <v>103896.06</v>
      </c>
      <c r="G24" s="15">
        <f t="shared" si="0"/>
        <v>7.8408570177954211E-3</v>
      </c>
      <c r="H24" s="14">
        <f t="shared" si="4"/>
        <v>103896.06</v>
      </c>
      <c r="I24" s="14">
        <f t="shared" si="4"/>
        <v>160</v>
      </c>
      <c r="J24" s="14">
        <f t="shared" si="4"/>
        <v>102096.06</v>
      </c>
      <c r="K24" s="15">
        <f t="shared" si="1"/>
        <v>0.98267499268018443</v>
      </c>
      <c r="L24" s="14">
        <f t="shared" ref="L24:M24" si="5">SUM(L6:L21)</f>
        <v>1800</v>
      </c>
      <c r="M24" s="14">
        <f t="shared" si="5"/>
        <v>-13146703.939999999</v>
      </c>
    </row>
  </sheetData>
  <printOptions horizontalCentered="1" gridLines="1"/>
  <pageMargins left="0.56999999999999995" right="0.45" top="0.98425196850393704" bottom="0.98425196850393704" header="0" footer="0"/>
  <pageSetup paperSize="9" scale="82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ammartin</cp:lastModifiedBy>
  <cp:lastPrinted>2016-04-20T11:21:52Z</cp:lastPrinted>
  <dcterms:created xsi:type="dcterms:W3CDTF">2016-04-20T09:31:50Z</dcterms:created>
  <dcterms:modified xsi:type="dcterms:W3CDTF">2016-04-20T11:21:53Z</dcterms:modified>
</cp:coreProperties>
</file>