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TD" sheetId="2" r:id="rId1"/>
    <sheet name="Gastos primer trimestre" sheetId="1" r:id="rId2"/>
  </sheets>
  <calcPr calcId="125725"/>
  <pivotCaches>
    <pivotCache cacheId="68" r:id="rId3"/>
  </pivotCaches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6"/>
  <c r="H48"/>
  <c r="I48"/>
  <c r="J48"/>
  <c r="K48"/>
  <c r="L48"/>
  <c r="M48"/>
  <c r="N48"/>
  <c r="O48"/>
  <c r="G48"/>
</calcChain>
</file>

<file path=xl/sharedStrings.xml><?xml version="1.0" encoding="utf-8"?>
<sst xmlns="http://schemas.openxmlformats.org/spreadsheetml/2006/main" count="248" uniqueCount="120">
  <si>
    <t>Semana Internacional de Cine Valladolid</t>
  </si>
  <si>
    <t>PRESUPUESTO DE GASTOS</t>
  </si>
  <si>
    <t>31/3/2016</t>
  </si>
  <si>
    <t>Créditos Iniciales</t>
  </si>
  <si>
    <t>Modificaciones</t>
  </si>
  <si>
    <t>Créditos Totales</t>
  </si>
  <si>
    <t>Obligaciones Reconocidas</t>
  </si>
  <si>
    <t>Pagos Realizados</t>
  </si>
  <si>
    <t>Reintegros de Gastos</t>
  </si>
  <si>
    <t>Pagos Líquidos</t>
  </si>
  <si>
    <t>Pendiente de Pago</t>
  </si>
  <si>
    <t>Estado de Ejecución</t>
  </si>
  <si>
    <t>Org.</t>
  </si>
  <si>
    <t>Prog.</t>
  </si>
  <si>
    <t>Econ.</t>
  </si>
  <si>
    <t>09</t>
  </si>
  <si>
    <t>3343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</si>
  <si>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</si>
  <si>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</si>
  <si>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</si>
  <si>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</si>
  <si>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</si>
  <si>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</si>
  <si>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</si>
  <si>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</si>
  <si>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</si>
  <si>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</si>
  <si>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</si>
  <si>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</si>
  <si>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</si>
  <si>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</si>
  <si>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</si>
  <si>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</si>
  <si>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16000</t>
  </si>
  <si>
    <t>Seguridad Social.</t>
  </si>
  <si>
    <t>202</t>
  </si>
  <si>
    <t>Arrendamientos de edificios y otras construcciones.</t>
  </si>
  <si>
    <t>203</t>
  </si>
  <si>
    <t>Arrendamientos de maquinaria, instalaciones y utillaje.</t>
  </si>
  <si>
    <t>208</t>
  </si>
  <si>
    <t>Arrendamientos de otro inmovilizado material.</t>
  </si>
  <si>
    <t>213</t>
  </si>
  <si>
    <t>Reparación de maquinaria, instalaciones técnicas y utillaje.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</si>
  <si>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</si>
  <si>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</si>
  <si>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</si>
  <si>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</si>
  <si>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</si>
  <si>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</si>
  <si>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22100</t>
  </si>
  <si>
    <t>Energía eléctrica.</t>
  </si>
  <si>
    <t>22101</t>
  </si>
  <si>
    <t>Agua.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</si>
  <si>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</si>
  <si>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</si>
  <si>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</si>
  <si>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</si>
  <si>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</si>
  <si>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</si>
  <si>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</si>
  <si>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</si>
  <si>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</si>
  <si>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</si>
  <si>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22601</t>
  </si>
  <si>
    <t>Atenciones protocolarias y representativas.</t>
  </si>
  <si>
    <t>22602</t>
  </si>
  <si>
    <t>Publicidad y propaganda.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</si>
  <si>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</si>
  <si>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</si>
  <si>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</si>
  <si>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</si>
  <si>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</si>
  <si>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</si>
  <si>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</si>
  <si>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</si>
  <si>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</si>
  <si>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</si>
  <si>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</si>
  <si>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</si>
  <si>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359</t>
  </si>
  <si>
    <t>Otros gastos financieros.</t>
  </si>
  <si>
    <t>411</t>
  </si>
  <si>
    <t>Transf. corriente a la F.M. Cultura</t>
  </si>
  <si>
    <t>481</t>
  </si>
  <si>
    <t>Premios, becas, etc.</t>
  </si>
  <si>
    <t>623</t>
  </si>
  <si>
    <t>Maquinaria, instalaciones técnicas y utillaje.</t>
  </si>
  <si>
    <t>626</t>
  </si>
  <si>
    <t>640</t>
  </si>
  <si>
    <t>Gastos en inversiones de carácter inmaterial.</t>
  </si>
  <si>
    <t>641</t>
  </si>
  <si>
    <t>Gastos en aplicaciones informáticas.</t>
  </si>
  <si>
    <t>83000</t>
  </si>
  <si>
    <t>Anuncios por cuenta de particuales</t>
  </si>
  <si>
    <t>83001</t>
  </si>
  <si>
    <t>Anticipos al personal</t>
  </si>
  <si>
    <t>83101</t>
  </si>
  <si>
    <t>Prestamos al personal</t>
  </si>
  <si>
    <t>ESTADO DE EJECUCIÓN HASTA</t>
  </si>
  <si>
    <t>Descripción</t>
  </si>
  <si>
    <t>Denominación</t>
  </si>
  <si>
    <t>Seminci</t>
  </si>
  <si>
    <t>Cap.</t>
  </si>
  <si>
    <t>Suma de Créditos Iniciales</t>
  </si>
  <si>
    <t>Datos</t>
  </si>
  <si>
    <t>Total general</t>
  </si>
  <si>
    <t>Suma de Créditos Totales</t>
  </si>
  <si>
    <t>Total 09</t>
  </si>
  <si>
    <t>Total 3343</t>
  </si>
  <si>
    <t>1</t>
  </si>
  <si>
    <t>2</t>
  </si>
  <si>
    <t>3</t>
  </si>
  <si>
    <t>4</t>
  </si>
  <si>
    <t>6</t>
  </si>
  <si>
    <t>8</t>
  </si>
  <si>
    <t>Total Seminci</t>
  </si>
  <si>
    <t>Suma de Modificaciones</t>
  </si>
  <si>
    <t>Suma de Obligaciones Reconocidas</t>
  </si>
  <si>
    <t>Suma de Pagos Realizados</t>
  </si>
  <si>
    <t>Ejecución</t>
  </si>
</sst>
</file>

<file path=xl/styles.xml><?xml version="1.0" encoding="utf-8"?>
<styleSheet xmlns="http://schemas.openxmlformats.org/spreadsheetml/2006/main">
  <numFmts count="1">
    <numFmt numFmtId="164" formatCode="dd&quot;/&quot;mm&quot;/&quot;yyyy"/>
  </numFmts>
  <fonts count="3">
    <font>
      <sz val="10"/>
      <color indexed="8"/>
      <name val="MS Sans Serif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2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pivotButton="1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wrapText="1"/>
    </xf>
    <xf numFmtId="4" fontId="1" fillId="0" borderId="0" xfId="0" applyNumberFormat="1" applyFont="1" applyFill="1" applyBorder="1" applyAlignment="1" applyProtection="1"/>
    <xf numFmtId="10" fontId="1" fillId="0" borderId="0" xfId="0" applyNumberFormat="1" applyFont="1" applyFill="1" applyBorder="1" applyAlignment="1" applyProtection="1"/>
  </cellXfs>
  <cellStyles count="1">
    <cellStyle name="Normal" xfId="0" builtinId="0"/>
  </cellStyles>
  <dxfs count="11">
    <dxf>
      <font>
        <name val="Arial Narrow"/>
        <scheme val="none"/>
      </font>
    </dxf>
    <dxf>
      <alignment horizontal="center" readingOrder="0"/>
    </dxf>
    <dxf>
      <alignment wrapText="1" readingOrder="0"/>
    </dxf>
    <dxf>
      <numFmt numFmtId="14" formatCode="0.00%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martin" refreshedDate="42480.520808217596" createdVersion="1" refreshedVersion="3" recordCount="41" upgradeOnRefresh="1">
  <cacheSource type="worksheet">
    <worksheetSource ref="A5:O46" sheet="Gastos primer trimestre"/>
  </cacheSource>
  <cacheFields count="16">
    <cacheField name="Org." numFmtId="0">
      <sharedItems count="1">
        <s v="09"/>
      </sharedItems>
    </cacheField>
    <cacheField name="Prog." numFmtId="0">
      <sharedItems count="1">
        <s v="3343"/>
      </sharedItems>
    </cacheField>
    <cacheField name="Denominación" numFmtId="0">
      <sharedItems count="1">
        <s v="Seminci"/>
      </sharedItems>
    </cacheField>
    <cacheField name="Cap." numFmtId="0">
      <sharedItems count="6">
        <s v="1"/>
        <s v="2"/>
        <s v="3"/>
        <s v="4"/>
        <s v="6"/>
        <s v="8"/>
      </sharedItems>
    </cacheField>
    <cacheField name="Econ." numFmtId="0">
      <sharedItems/>
    </cacheField>
    <cacheField name="Descripción" numFmtId="0">
      <sharedItems/>
    </cacheField>
    <cacheField name="Créditos Iniciales" numFmtId="0">
      <sharedItems containsSemiMixedTypes="0" containsString="0" containsNumber="1" containsInteger="1" minValue="300" maxValue="1381180"/>
    </cacheField>
    <cacheField name="Modificaciones" numFmtId="0">
      <sharedItems containsNonDate="0" containsString="0" containsBlank="1" count="1">
        <m/>
      </sharedItems>
    </cacheField>
    <cacheField name="Créditos Totales" numFmtId="0">
      <sharedItems containsSemiMixedTypes="0" containsString="0" containsNumber="1" containsInteger="1" minValue="300" maxValue="1381180"/>
    </cacheField>
    <cacheField name="Obligaciones Reconocidas" numFmtId="0">
      <sharedItems containsString="0" containsBlank="1" containsNumber="1" minValue="24.24" maxValue="105808.61"/>
    </cacheField>
    <cacheField name="Pagos Realizados" numFmtId="0">
      <sharedItems containsString="0" containsBlank="1" containsNumber="1" minValue="24.24" maxValue="105808.61"/>
    </cacheField>
    <cacheField name="Reintegros de Gastos" numFmtId="0">
      <sharedItems containsNonDate="0" containsString="0" containsBlank="1"/>
    </cacheField>
    <cacheField name="Pagos Líquidos" numFmtId="0">
      <sharedItems containsString="0" containsBlank="1" containsNumber="1" minValue="24.24" maxValue="105808.61"/>
    </cacheField>
    <cacheField name="Pendiente de Pago" numFmtId="0">
      <sharedItems containsNonDate="0" containsString="0" containsBlank="1"/>
    </cacheField>
    <cacheField name="Estado de Ejecución" numFmtId="0">
      <sharedItems containsSemiMixedTypes="0" containsString="0" containsNumber="1" minValue="-76.790000000000006" maxValue="1275371.3899999999"/>
    </cacheField>
    <cacheField name="Grado ejecución" numFmtId="0" formula="'Obligaciones Reconocidas' /'Créditos Totales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x v="0"/>
    <s v="12003"/>
    <s v="Sueldos del Grupo C1."/>
    <n v="11600"/>
    <x v="0"/>
    <n v="11600"/>
    <n v="1575.67"/>
    <n v="1575.67"/>
    <m/>
    <n v="1575.67"/>
    <m/>
    <n v="10024.33"/>
  </r>
  <r>
    <x v="0"/>
    <x v="0"/>
    <x v="0"/>
    <x v="0"/>
    <s v="12006"/>
    <s v="Trienios."/>
    <n v="2600"/>
    <x v="0"/>
    <n v="2600"/>
    <n v="403.13"/>
    <n v="403.13"/>
    <m/>
    <n v="403.13"/>
    <m/>
    <n v="2196.87"/>
  </r>
  <r>
    <x v="0"/>
    <x v="0"/>
    <x v="0"/>
    <x v="0"/>
    <s v="12100"/>
    <s v="Complemento de destino."/>
    <n v="6250"/>
    <x v="0"/>
    <n v="6250"/>
    <n v="962.22"/>
    <n v="962.22"/>
    <m/>
    <n v="962.22"/>
    <m/>
    <n v="5287.78"/>
  </r>
  <r>
    <x v="0"/>
    <x v="0"/>
    <x v="0"/>
    <x v="0"/>
    <s v="12101"/>
    <s v="Complemento específico."/>
    <n v="12200"/>
    <x v="0"/>
    <n v="12200"/>
    <n v="3342.24"/>
    <n v="3342.24"/>
    <m/>
    <n v="3342.24"/>
    <m/>
    <n v="8857.76"/>
  </r>
  <r>
    <x v="0"/>
    <x v="0"/>
    <x v="0"/>
    <x v="0"/>
    <s v="12103"/>
    <s v="Otros complementos."/>
    <n v="1200"/>
    <x v="0"/>
    <n v="1200"/>
    <n v="178.36"/>
    <n v="178.36"/>
    <m/>
    <n v="178.36"/>
    <m/>
    <n v="1021.64"/>
  </r>
  <r>
    <x v="0"/>
    <x v="0"/>
    <x v="0"/>
    <x v="0"/>
    <s v="13000"/>
    <s v="Retribuciones básicas."/>
    <n v="59000"/>
    <x v="0"/>
    <n v="59000"/>
    <n v="11432.04"/>
    <n v="11432.04"/>
    <m/>
    <n v="11432.04"/>
    <m/>
    <n v="47567.96"/>
  </r>
  <r>
    <x v="0"/>
    <x v="0"/>
    <x v="0"/>
    <x v="0"/>
    <s v="13002"/>
    <s v="Otras remuneraciones."/>
    <n v="47500"/>
    <x v="0"/>
    <n v="47500"/>
    <n v="11027.97"/>
    <n v="11027.97"/>
    <m/>
    <n v="11027.97"/>
    <m/>
    <n v="36472.03"/>
  </r>
  <r>
    <x v="0"/>
    <x v="0"/>
    <x v="0"/>
    <x v="0"/>
    <s v="131"/>
    <s v="Laboral temporal."/>
    <n v="89000"/>
    <x v="0"/>
    <n v="89000"/>
    <n v="12795.85"/>
    <n v="12795.85"/>
    <m/>
    <n v="12795.85"/>
    <m/>
    <n v="76204.149999999994"/>
  </r>
  <r>
    <x v="0"/>
    <x v="0"/>
    <x v="0"/>
    <x v="0"/>
    <s v="16000"/>
    <s v="Seguridad Social."/>
    <n v="71000"/>
    <x v="0"/>
    <n v="71000"/>
    <n v="13467.73"/>
    <n v="13467.73"/>
    <m/>
    <n v="13467.73"/>
    <m/>
    <n v="57532.27"/>
  </r>
  <r>
    <x v="0"/>
    <x v="0"/>
    <x v="0"/>
    <x v="1"/>
    <s v="202"/>
    <s v="Arrendamientos de edificios y otras construcciones."/>
    <n v="2000"/>
    <x v="0"/>
    <n v="2000"/>
    <m/>
    <m/>
    <m/>
    <m/>
    <m/>
    <n v="2000"/>
  </r>
  <r>
    <x v="0"/>
    <x v="0"/>
    <x v="0"/>
    <x v="1"/>
    <s v="203"/>
    <s v="Arrendamientos de maquinaria, instalaciones y utillaje."/>
    <n v="41100"/>
    <x v="0"/>
    <n v="41100"/>
    <m/>
    <m/>
    <m/>
    <m/>
    <m/>
    <n v="41100"/>
  </r>
  <r>
    <x v="0"/>
    <x v="0"/>
    <x v="0"/>
    <x v="1"/>
    <s v="208"/>
    <s v="Arrendamientos de otro inmovilizado material."/>
    <n v="10000"/>
    <x v="0"/>
    <n v="10000"/>
    <n v="338.43"/>
    <n v="338.43"/>
    <m/>
    <n v="338.43"/>
    <m/>
    <n v="9661.57"/>
  </r>
  <r>
    <x v="0"/>
    <x v="0"/>
    <x v="0"/>
    <x v="1"/>
    <s v="213"/>
    <s v="Reparación de maquinaria, instalaciones técnicas y utillaje."/>
    <n v="3150"/>
    <x v="0"/>
    <n v="3150"/>
    <n v="123.49"/>
    <n v="123.49"/>
    <m/>
    <n v="123.49"/>
    <m/>
    <n v="3026.51"/>
  </r>
  <r>
    <x v="0"/>
    <x v="0"/>
    <x v="0"/>
    <x v="1"/>
    <s v="216"/>
    <s v="Equipos para procesos de información."/>
    <n v="1000"/>
    <x v="0"/>
    <n v="1000"/>
    <m/>
    <m/>
    <m/>
    <m/>
    <m/>
    <n v="1000"/>
  </r>
  <r>
    <x v="0"/>
    <x v="0"/>
    <x v="0"/>
    <x v="1"/>
    <s v="22000"/>
    <s v="Ordinario no inventariable."/>
    <n v="10000"/>
    <x v="0"/>
    <n v="10000"/>
    <n v="527.16999999999996"/>
    <n v="527.16999999999996"/>
    <m/>
    <n v="527.16999999999996"/>
    <m/>
    <n v="9472.83"/>
  </r>
  <r>
    <x v="0"/>
    <x v="0"/>
    <x v="0"/>
    <x v="1"/>
    <s v="22001"/>
    <s v="Prensa, revistas, libros y otras publicaciones."/>
    <n v="2000"/>
    <x v="0"/>
    <n v="2000"/>
    <n v="448.31"/>
    <n v="448.31"/>
    <m/>
    <n v="448.31"/>
    <m/>
    <n v="1551.69"/>
  </r>
  <r>
    <x v="0"/>
    <x v="0"/>
    <x v="0"/>
    <x v="1"/>
    <s v="22100"/>
    <s v="Energía eléctrica."/>
    <n v="600"/>
    <x v="0"/>
    <n v="600"/>
    <n v="265.33999999999997"/>
    <n v="265.33999999999997"/>
    <m/>
    <n v="265.33999999999997"/>
    <m/>
    <n v="334.66"/>
  </r>
  <r>
    <x v="0"/>
    <x v="0"/>
    <x v="0"/>
    <x v="1"/>
    <s v="22101"/>
    <s v="Agua."/>
    <n v="400"/>
    <x v="0"/>
    <n v="400"/>
    <m/>
    <m/>
    <m/>
    <m/>
    <m/>
    <n v="400"/>
  </r>
  <r>
    <x v="0"/>
    <x v="0"/>
    <x v="0"/>
    <x v="1"/>
    <s v="22200"/>
    <s v="Servicios de Telecomunicaciones."/>
    <n v="4000"/>
    <x v="0"/>
    <n v="4000"/>
    <m/>
    <m/>
    <m/>
    <m/>
    <m/>
    <n v="4000"/>
  </r>
  <r>
    <x v="0"/>
    <x v="0"/>
    <x v="0"/>
    <x v="1"/>
    <s v="22201"/>
    <s v="Postales."/>
    <n v="400"/>
    <x v="0"/>
    <n v="400"/>
    <n v="24.24"/>
    <n v="24.24"/>
    <m/>
    <n v="24.24"/>
    <m/>
    <n v="375.76"/>
  </r>
  <r>
    <x v="0"/>
    <x v="0"/>
    <x v="0"/>
    <x v="1"/>
    <s v="22203"/>
    <s v="Informáticas."/>
    <n v="300"/>
    <x v="0"/>
    <n v="300"/>
    <n v="376.79"/>
    <n v="376.79"/>
    <m/>
    <n v="376.79"/>
    <m/>
    <n v="-76.790000000000006"/>
  </r>
  <r>
    <x v="0"/>
    <x v="0"/>
    <x v="0"/>
    <x v="1"/>
    <s v="223"/>
    <s v="Transportes."/>
    <n v="15000"/>
    <x v="0"/>
    <n v="15000"/>
    <n v="53.7"/>
    <n v="53.7"/>
    <m/>
    <n v="53.7"/>
    <m/>
    <n v="14946.3"/>
  </r>
  <r>
    <x v="0"/>
    <x v="0"/>
    <x v="0"/>
    <x v="1"/>
    <s v="224"/>
    <s v="Primas de seguros."/>
    <n v="650"/>
    <x v="0"/>
    <n v="650"/>
    <m/>
    <m/>
    <m/>
    <m/>
    <m/>
    <n v="650"/>
  </r>
  <r>
    <x v="0"/>
    <x v="0"/>
    <x v="0"/>
    <x v="1"/>
    <s v="22601"/>
    <s v="Atenciones protocolarias y representativas."/>
    <n v="229500"/>
    <x v="0"/>
    <n v="229500"/>
    <n v="2478.19"/>
    <n v="2478.19"/>
    <m/>
    <n v="2478.19"/>
    <m/>
    <n v="227021.81"/>
  </r>
  <r>
    <x v="0"/>
    <x v="0"/>
    <x v="0"/>
    <x v="1"/>
    <s v="22602"/>
    <s v="Publicidad y propaganda."/>
    <n v="20000"/>
    <x v="0"/>
    <n v="20000"/>
    <m/>
    <m/>
    <m/>
    <m/>
    <m/>
    <n v="20000"/>
  </r>
  <r>
    <x v="0"/>
    <x v="0"/>
    <x v="0"/>
    <x v="1"/>
    <s v="22699"/>
    <s v="Otros gastos diversos"/>
    <n v="9750"/>
    <x v="0"/>
    <n v="9750"/>
    <n v="60"/>
    <n v="60"/>
    <m/>
    <n v="60"/>
    <m/>
    <n v="9690"/>
  </r>
  <r>
    <x v="0"/>
    <x v="0"/>
    <x v="0"/>
    <x v="1"/>
    <s v="22700"/>
    <s v="Limpieza y aseo."/>
    <n v="11500"/>
    <x v="0"/>
    <n v="11500"/>
    <m/>
    <m/>
    <m/>
    <m/>
    <m/>
    <n v="11500"/>
  </r>
  <r>
    <x v="0"/>
    <x v="0"/>
    <x v="0"/>
    <x v="1"/>
    <s v="22706"/>
    <s v="Estudios y trabajos técnicos."/>
    <n v="35900"/>
    <x v="0"/>
    <n v="35900"/>
    <m/>
    <m/>
    <m/>
    <m/>
    <m/>
    <n v="35900"/>
  </r>
  <r>
    <x v="0"/>
    <x v="0"/>
    <x v="0"/>
    <x v="1"/>
    <s v="22799"/>
    <s v="Otros trabajos realizados por otras empresas y profes."/>
    <n v="1381180"/>
    <x v="0"/>
    <n v="1381180"/>
    <n v="105808.61"/>
    <n v="105808.61"/>
    <m/>
    <n v="105808.61"/>
    <m/>
    <n v="1275371.3899999999"/>
  </r>
  <r>
    <x v="0"/>
    <x v="0"/>
    <x v="0"/>
    <x v="1"/>
    <s v="23020"/>
    <s v="Dietas del personal no directivo"/>
    <n v="4500"/>
    <x v="0"/>
    <n v="4500"/>
    <n v="476"/>
    <n v="476"/>
    <m/>
    <n v="476"/>
    <m/>
    <n v="4024"/>
  </r>
  <r>
    <x v="0"/>
    <x v="0"/>
    <x v="0"/>
    <x v="1"/>
    <s v="23120"/>
    <s v="Locomoción del personal no directivo."/>
    <n v="1700"/>
    <x v="0"/>
    <n v="1700"/>
    <m/>
    <m/>
    <m/>
    <m/>
    <m/>
    <n v="1700"/>
  </r>
  <r>
    <x v="0"/>
    <x v="0"/>
    <x v="0"/>
    <x v="2"/>
    <s v="359"/>
    <s v="Otros gastos financieros."/>
    <n v="300"/>
    <x v="0"/>
    <n v="300"/>
    <n v="177"/>
    <n v="177"/>
    <m/>
    <n v="177"/>
    <m/>
    <n v="123"/>
  </r>
  <r>
    <x v="0"/>
    <x v="0"/>
    <x v="0"/>
    <x v="3"/>
    <s v="411"/>
    <s v="Transf. corriente a la F.M. Cultura"/>
    <n v="2800"/>
    <x v="0"/>
    <n v="2800"/>
    <m/>
    <m/>
    <m/>
    <m/>
    <m/>
    <n v="2800"/>
  </r>
  <r>
    <x v="0"/>
    <x v="0"/>
    <x v="0"/>
    <x v="3"/>
    <s v="481"/>
    <s v="Premios, becas, etc."/>
    <n v="152000"/>
    <x v="0"/>
    <n v="152000"/>
    <m/>
    <m/>
    <m/>
    <m/>
    <m/>
    <n v="152000"/>
  </r>
  <r>
    <x v="0"/>
    <x v="0"/>
    <x v="0"/>
    <x v="4"/>
    <s v="623"/>
    <s v="Maquinaria, instalaciones técnicas y utillaje."/>
    <n v="1000"/>
    <x v="0"/>
    <n v="1000"/>
    <m/>
    <m/>
    <m/>
    <m/>
    <m/>
    <n v="1000"/>
  </r>
  <r>
    <x v="0"/>
    <x v="0"/>
    <x v="0"/>
    <x v="4"/>
    <s v="626"/>
    <s v="Equipos para procesos de información."/>
    <n v="2000"/>
    <x v="0"/>
    <n v="2000"/>
    <m/>
    <m/>
    <m/>
    <m/>
    <m/>
    <n v="2000"/>
  </r>
  <r>
    <x v="0"/>
    <x v="0"/>
    <x v="0"/>
    <x v="4"/>
    <s v="640"/>
    <s v="Gastos en inversiones de carácter inmaterial."/>
    <n v="4000"/>
    <x v="0"/>
    <n v="4000"/>
    <m/>
    <m/>
    <m/>
    <m/>
    <m/>
    <n v="4000"/>
  </r>
  <r>
    <x v="0"/>
    <x v="0"/>
    <x v="0"/>
    <x v="4"/>
    <s v="641"/>
    <s v="Gastos en aplicaciones informáticas."/>
    <n v="1000"/>
    <x v="0"/>
    <n v="1000"/>
    <m/>
    <m/>
    <m/>
    <m/>
    <m/>
    <n v="1000"/>
  </r>
  <r>
    <x v="0"/>
    <x v="0"/>
    <x v="0"/>
    <x v="5"/>
    <s v="83000"/>
    <s v="Anuncios por cuenta de particuales"/>
    <n v="400"/>
    <x v="0"/>
    <n v="400"/>
    <m/>
    <m/>
    <m/>
    <m/>
    <m/>
    <n v="400"/>
  </r>
  <r>
    <x v="0"/>
    <x v="0"/>
    <x v="0"/>
    <x v="5"/>
    <s v="83001"/>
    <s v="Anticipos al personal"/>
    <n v="400"/>
    <x v="0"/>
    <n v="400"/>
    <m/>
    <m/>
    <m/>
    <m/>
    <m/>
    <n v="400"/>
  </r>
  <r>
    <x v="0"/>
    <x v="0"/>
    <x v="0"/>
    <x v="5"/>
    <s v="83101"/>
    <s v="Prestamos al personal"/>
    <n v="400"/>
    <x v="0"/>
    <n v="400"/>
    <m/>
    <m/>
    <m/>
    <m/>
    <m/>
    <n v="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68" applyNumberFormats="0" applyBorderFormats="0" applyFontFormats="0" applyPatternFormats="0" applyAlignmentFormats="0" applyWidthHeightFormats="1" dataCaption="Datos" updatedVersion="3" showMemberPropertyTips="0" useAutoFormatting="1" itemPrintTitles="1" createdVersion="1" indent="0" compact="0" compactData="0" gridDropZones="1">
  <location ref="A3:J14" firstHeaderRow="1" firstDataRow="2" firstDataCol="4"/>
  <pivotFields count="16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>
      <items count="2">
        <item x="0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10">
    <i>
      <x/>
      <x/>
      <x/>
      <x/>
    </i>
    <i r="3">
      <x v="1"/>
    </i>
    <i r="3">
      <x v="2"/>
    </i>
    <i r="3">
      <x v="3"/>
    </i>
    <i r="3">
      <x v="4"/>
    </i>
    <i r="3">
      <x v="5"/>
    </i>
    <i t="default" r="2">
      <x/>
    </i>
    <i t="default" r="1">
      <x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6" baseField="0" baseItem="0" numFmtId="4"/>
    <dataField name="Suma de Modificaciones" fld="7" baseField="0" baseItem="0" numFmtId="4"/>
    <dataField name="Suma de Créditos Totales" fld="8" baseField="0" baseItem="0" numFmtId="4"/>
    <dataField name="Suma de Obligaciones Reconocidas" fld="9" baseField="0" baseItem="0" numFmtId="4"/>
    <dataField name="Suma de Pagos Realizados" fld="10" baseField="0" baseItem="0" numFmtId="4"/>
    <dataField name="Ejecución" fld="15" baseField="0" baseItem="0" numFmtId="10"/>
  </dataFields>
  <formats count="11"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outline="0" fieldPosition="0">
        <references count="1">
          <reference field="4294967294" count="1">
            <x v="1"/>
          </reference>
        </references>
      </pivotArea>
    </format>
    <format dxfId="7">
      <pivotArea outline="0" fieldPosition="0">
        <references count="1">
          <reference field="4294967294" count="1">
            <x v="0"/>
          </reference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outline="0" fieldPosition="0">
        <references count="1">
          <reference field="4294967294" count="1">
            <x v="4"/>
          </reference>
        </references>
      </pivotArea>
    </format>
    <format dxfId="4">
      <pivotArea outline="0" fieldPosition="0">
        <references count="1">
          <reference field="4294967294" count="1">
            <x v="2"/>
          </reference>
        </references>
      </pivotArea>
    </format>
    <format dxfId="3">
      <pivotArea outline="0" fieldPosition="0">
        <references count="1">
          <reference field="4294967294" count="1">
            <x v="5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0">
      <pivotArea type="all" dataOnly="0" outline="0" fieldPosition="0"/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14"/>
  <sheetViews>
    <sheetView tabSelected="1" workbookViewId="0">
      <selection activeCell="B17" sqref="B17"/>
    </sheetView>
  </sheetViews>
  <sheetFormatPr baseColWidth="10" defaultRowHeight="12.75"/>
  <cols>
    <col min="1" max="1" width="6.85546875" style="1" customWidth="1"/>
    <col min="2" max="2" width="7.7109375" style="1" customWidth="1"/>
    <col min="3" max="3" width="15.5703125" style="1" customWidth="1"/>
    <col min="4" max="4" width="7.140625" style="1" customWidth="1"/>
    <col min="5" max="5" width="13.28515625" style="1" customWidth="1"/>
    <col min="6" max="6" width="14" style="1" customWidth="1"/>
    <col min="7" max="7" width="13.28515625" style="1" customWidth="1"/>
    <col min="8" max="8" width="12.5703125" style="1" customWidth="1"/>
    <col min="9" max="9" width="11.5703125" style="1" customWidth="1"/>
    <col min="10" max="10" width="13" style="1" customWidth="1"/>
    <col min="11" max="16384" width="11.42578125" style="1"/>
  </cols>
  <sheetData>
    <row r="3" spans="1:10">
      <c r="E3" s="17" t="s">
        <v>104</v>
      </c>
    </row>
    <row r="4" spans="1:10" ht="38.25">
      <c r="A4" s="17" t="s">
        <v>12</v>
      </c>
      <c r="B4" s="17" t="s">
        <v>13</v>
      </c>
      <c r="C4" s="17" t="s">
        <v>100</v>
      </c>
      <c r="D4" s="17" t="s">
        <v>102</v>
      </c>
      <c r="E4" s="18" t="s">
        <v>103</v>
      </c>
      <c r="F4" s="18" t="s">
        <v>116</v>
      </c>
      <c r="G4" s="18" t="s">
        <v>106</v>
      </c>
      <c r="H4" s="18" t="s">
        <v>117</v>
      </c>
      <c r="I4" s="18" t="s">
        <v>118</v>
      </c>
      <c r="J4" s="18" t="s">
        <v>119</v>
      </c>
    </row>
    <row r="5" spans="1:10">
      <c r="A5" s="1" t="s">
        <v>15</v>
      </c>
      <c r="B5" s="1" t="s">
        <v>16</v>
      </c>
      <c r="C5" s="1" t="s">
        <v>101</v>
      </c>
      <c r="D5" s="1" t="s">
        <v>109</v>
      </c>
      <c r="E5" s="19">
        <v>300350</v>
      </c>
      <c r="F5" s="19"/>
      <c r="G5" s="19">
        <v>300350</v>
      </c>
      <c r="H5" s="19">
        <v>55185.209999999992</v>
      </c>
      <c r="I5" s="19">
        <v>55185.209999999992</v>
      </c>
      <c r="J5" s="20">
        <v>0.18373634093557514</v>
      </c>
    </row>
    <row r="6" spans="1:10">
      <c r="D6" s="1" t="s">
        <v>110</v>
      </c>
      <c r="E6" s="19">
        <v>1784630</v>
      </c>
      <c r="F6" s="19"/>
      <c r="G6" s="19">
        <v>1784630</v>
      </c>
      <c r="H6" s="19">
        <v>110980.27</v>
      </c>
      <c r="I6" s="19">
        <v>110980.27</v>
      </c>
      <c r="J6" s="20">
        <v>6.2186710970901532E-2</v>
      </c>
    </row>
    <row r="7" spans="1:10">
      <c r="D7" s="1" t="s">
        <v>111</v>
      </c>
      <c r="E7" s="19">
        <v>300</v>
      </c>
      <c r="F7" s="19"/>
      <c r="G7" s="19">
        <v>300</v>
      </c>
      <c r="H7" s="19">
        <v>177</v>
      </c>
      <c r="I7" s="19">
        <v>177</v>
      </c>
      <c r="J7" s="20">
        <v>0.59</v>
      </c>
    </row>
    <row r="8" spans="1:10">
      <c r="D8" s="1" t="s">
        <v>112</v>
      </c>
      <c r="E8" s="19">
        <v>154800</v>
      </c>
      <c r="F8" s="19"/>
      <c r="G8" s="19">
        <v>154800</v>
      </c>
      <c r="H8" s="19"/>
      <c r="I8" s="19"/>
      <c r="J8" s="20">
        <v>0</v>
      </c>
    </row>
    <row r="9" spans="1:10">
      <c r="D9" s="1" t="s">
        <v>113</v>
      </c>
      <c r="E9" s="19">
        <v>8000</v>
      </c>
      <c r="F9" s="19"/>
      <c r="G9" s="19">
        <v>8000</v>
      </c>
      <c r="H9" s="19"/>
      <c r="I9" s="19"/>
      <c r="J9" s="20">
        <v>0</v>
      </c>
    </row>
    <row r="10" spans="1:10">
      <c r="D10" s="1" t="s">
        <v>114</v>
      </c>
      <c r="E10" s="19">
        <v>1200</v>
      </c>
      <c r="F10" s="19"/>
      <c r="G10" s="19">
        <v>1200</v>
      </c>
      <c r="H10" s="19"/>
      <c r="I10" s="19"/>
      <c r="J10" s="20">
        <v>0</v>
      </c>
    </row>
    <row r="11" spans="1:10">
      <c r="C11" s="1" t="s">
        <v>115</v>
      </c>
      <c r="E11" s="19">
        <v>2249280</v>
      </c>
      <c r="F11" s="19"/>
      <c r="G11" s="19">
        <v>2249280</v>
      </c>
      <c r="H11" s="19">
        <v>166342.47999999998</v>
      </c>
      <c r="I11" s="19">
        <v>166342.47999999998</v>
      </c>
      <c r="J11" s="20">
        <v>7.3953656281121063E-2</v>
      </c>
    </row>
    <row r="12" spans="1:10">
      <c r="B12" s="1" t="s">
        <v>108</v>
      </c>
      <c r="E12" s="19">
        <v>2249280</v>
      </c>
      <c r="F12" s="19"/>
      <c r="G12" s="19">
        <v>2249280</v>
      </c>
      <c r="H12" s="19">
        <v>166342.47999999998</v>
      </c>
      <c r="I12" s="19">
        <v>166342.47999999998</v>
      </c>
      <c r="J12" s="20">
        <v>7.3953656281121063E-2</v>
      </c>
    </row>
    <row r="13" spans="1:10">
      <c r="A13" s="1" t="s">
        <v>107</v>
      </c>
      <c r="E13" s="19">
        <v>2249280</v>
      </c>
      <c r="F13" s="19"/>
      <c r="G13" s="19">
        <v>2249280</v>
      </c>
      <c r="H13" s="19">
        <v>166342.47999999998</v>
      </c>
      <c r="I13" s="19">
        <v>166342.47999999998</v>
      </c>
      <c r="J13" s="20">
        <v>7.3953656281121063E-2</v>
      </c>
    </row>
    <row r="14" spans="1:10">
      <c r="A14" s="1" t="s">
        <v>105</v>
      </c>
      <c r="E14" s="19">
        <v>2249280</v>
      </c>
      <c r="F14" s="19"/>
      <c r="G14" s="19">
        <v>2249280</v>
      </c>
      <c r="H14" s="19">
        <v>166342.47999999998</v>
      </c>
      <c r="I14" s="19">
        <v>166342.47999999998</v>
      </c>
      <c r="J14" s="20">
        <v>7.3953656281121063E-2</v>
      </c>
    </row>
  </sheetData>
  <printOptions horizontalCentered="1"/>
  <pageMargins left="0.70866141732283472" right="0.70866141732283472" top="0.88" bottom="0.74803149606299213" header="0.55000000000000004" footer="0.31496062992125984"/>
  <pageSetup paperSize="9" fitToHeight="0" orientation="landscape" verticalDpi="0" r:id="rId2"/>
  <headerFooter>
    <oddHeader>&amp;C&amp;"MS Sans Serif,Negrita"&amp;12SEMINCI  -  ESTADO DE EJECUCIÓN DE GASTOS PRIMER TRIMESTRE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2" workbookViewId="0">
      <selection activeCell="F18" sqref="F18"/>
    </sheetView>
  </sheetViews>
  <sheetFormatPr baseColWidth="10" defaultRowHeight="12.75"/>
  <cols>
    <col min="1" max="1" width="4.5703125" style="1" customWidth="1"/>
    <col min="2" max="2" width="4.7109375" style="1" bestFit="1" customWidth="1"/>
    <col min="3" max="3" width="14.140625" style="1" customWidth="1"/>
    <col min="4" max="4" width="4.42578125" style="1" bestFit="1" customWidth="1"/>
    <col min="5" max="5" width="5.28515625" style="1" bestFit="1" customWidth="1"/>
    <col min="6" max="6" width="40.7109375" style="1" bestFit="1" customWidth="1"/>
    <col min="7" max="7" width="10.7109375" style="1" customWidth="1"/>
    <col min="8" max="8" width="12.42578125" style="1" customWidth="1"/>
    <col min="9" max="9" width="10" style="1" bestFit="1" customWidth="1"/>
    <col min="10" max="10" width="10.7109375" style="1" customWidth="1"/>
    <col min="11" max="11" width="10.140625" style="1" customWidth="1"/>
    <col min="12" max="12" width="9.5703125" style="1" customWidth="1"/>
    <col min="13" max="13" width="10.28515625" style="1" customWidth="1"/>
    <col min="14" max="14" width="9.42578125" style="1" customWidth="1"/>
    <col min="15" max="16384" width="11.42578125" style="1"/>
  </cols>
  <sheetData>
    <row r="1" spans="1:15">
      <c r="A1" s="2" t="s">
        <v>0</v>
      </c>
      <c r="M1" s="3"/>
      <c r="N1" s="4"/>
      <c r="O1" s="5"/>
    </row>
    <row r="2" spans="1:15">
      <c r="A2" s="2" t="s">
        <v>1</v>
      </c>
      <c r="F2" s="6">
        <v>2016</v>
      </c>
      <c r="N2" s="2"/>
      <c r="O2" s="7"/>
    </row>
    <row r="3" spans="1:15">
      <c r="A3" s="8" t="s">
        <v>98</v>
      </c>
      <c r="F3" s="2" t="s">
        <v>2</v>
      </c>
    </row>
    <row r="4" spans="1:15">
      <c r="J4" s="9"/>
      <c r="K4" s="9"/>
    </row>
    <row r="5" spans="1:15" s="13" customFormat="1" ht="33" customHeight="1">
      <c r="A5" s="11" t="s">
        <v>12</v>
      </c>
      <c r="B5" s="11" t="s">
        <v>13</v>
      </c>
      <c r="C5" s="11" t="s">
        <v>100</v>
      </c>
      <c r="D5" s="11" t="s">
        <v>102</v>
      </c>
      <c r="E5" s="11" t="s">
        <v>14</v>
      </c>
      <c r="F5" s="14" t="s">
        <v>99</v>
      </c>
      <c r="G5" s="12" t="s">
        <v>3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</row>
    <row r="6" spans="1:15">
      <c r="A6" s="2" t="s">
        <v>15</v>
      </c>
      <c r="B6" s="2" t="s">
        <v>16</v>
      </c>
      <c r="C6" s="2" t="s">
        <v>101</v>
      </c>
      <c r="D6" s="10" t="str">
        <f>LEFT(E6,1)</f>
        <v>1</v>
      </c>
      <c r="E6" s="2" t="s">
        <v>17</v>
      </c>
      <c r="F6" s="2" t="s">
        <v>18</v>
      </c>
      <c r="G6" s="16">
        <v>11600</v>
      </c>
      <c r="I6" s="16">
        <v>11600</v>
      </c>
      <c r="J6" s="16">
        <v>1575.67</v>
      </c>
      <c r="K6" s="16">
        <v>1575.67</v>
      </c>
      <c r="M6" s="16">
        <v>1575.67</v>
      </c>
      <c r="O6" s="16">
        <v>10024.33</v>
      </c>
    </row>
    <row r="7" spans="1:15">
      <c r="A7" s="2" t="s">
        <v>15</v>
      </c>
      <c r="B7" s="2" t="s">
        <v>16</v>
      </c>
      <c r="C7" s="2" t="s">
        <v>101</v>
      </c>
      <c r="D7" s="10" t="str">
        <f t="shared" ref="D7:D46" si="0">LEFT(E7,1)</f>
        <v>1</v>
      </c>
      <c r="E7" s="2" t="s">
        <v>19</v>
      </c>
      <c r="F7" s="2" t="s">
        <v>20</v>
      </c>
      <c r="G7" s="16">
        <v>2600</v>
      </c>
      <c r="I7" s="16">
        <v>2600</v>
      </c>
      <c r="J7" s="15">
        <v>403.13</v>
      </c>
      <c r="K7" s="15">
        <v>403.13</v>
      </c>
      <c r="M7" s="15">
        <v>403.13</v>
      </c>
      <c r="O7" s="16">
        <v>2196.87</v>
      </c>
    </row>
    <row r="8" spans="1:15">
      <c r="A8" s="2" t="s">
        <v>15</v>
      </c>
      <c r="B8" s="2" t="s">
        <v>16</v>
      </c>
      <c r="C8" s="2" t="s">
        <v>101</v>
      </c>
      <c r="D8" s="10" t="str">
        <f t="shared" si="0"/>
        <v>1</v>
      </c>
      <c r="E8" s="2" t="s">
        <v>21</v>
      </c>
      <c r="F8" s="2" t="s">
        <v>22</v>
      </c>
      <c r="G8" s="16">
        <v>6250</v>
      </c>
      <c r="I8" s="16">
        <v>6250</v>
      </c>
      <c r="J8" s="15">
        <v>962.22</v>
      </c>
      <c r="K8" s="15">
        <v>962.22</v>
      </c>
      <c r="M8" s="15">
        <v>962.22</v>
      </c>
      <c r="O8" s="16">
        <v>5287.78</v>
      </c>
    </row>
    <row r="9" spans="1:15">
      <c r="A9" s="2" t="s">
        <v>15</v>
      </c>
      <c r="B9" s="2" t="s">
        <v>16</v>
      </c>
      <c r="C9" s="2" t="s">
        <v>101</v>
      </c>
      <c r="D9" s="10" t="str">
        <f t="shared" si="0"/>
        <v>1</v>
      </c>
      <c r="E9" s="2" t="s">
        <v>23</v>
      </c>
      <c r="F9" s="2" t="s">
        <v>24</v>
      </c>
      <c r="G9" s="16">
        <v>12200</v>
      </c>
      <c r="I9" s="16">
        <v>12200</v>
      </c>
      <c r="J9" s="16">
        <v>3342.24</v>
      </c>
      <c r="K9" s="16">
        <v>3342.24</v>
      </c>
      <c r="M9" s="16">
        <v>3342.24</v>
      </c>
      <c r="O9" s="16">
        <v>8857.76</v>
      </c>
    </row>
    <row r="10" spans="1:15">
      <c r="A10" s="2" t="s">
        <v>15</v>
      </c>
      <c r="B10" s="2" t="s">
        <v>16</v>
      </c>
      <c r="C10" s="2" t="s">
        <v>101</v>
      </c>
      <c r="D10" s="10" t="str">
        <f t="shared" si="0"/>
        <v>1</v>
      </c>
      <c r="E10" s="2" t="s">
        <v>25</v>
      </c>
      <c r="F10" s="2" t="s">
        <v>26</v>
      </c>
      <c r="G10" s="16">
        <v>1200</v>
      </c>
      <c r="I10" s="16">
        <v>1200</v>
      </c>
      <c r="J10" s="15">
        <v>178.36</v>
      </c>
      <c r="K10" s="15">
        <v>178.36</v>
      </c>
      <c r="M10" s="15">
        <v>178.36</v>
      </c>
      <c r="O10" s="16">
        <v>1021.64</v>
      </c>
    </row>
    <row r="11" spans="1:15">
      <c r="A11" s="2" t="s">
        <v>15</v>
      </c>
      <c r="B11" s="2" t="s">
        <v>16</v>
      </c>
      <c r="C11" s="2" t="s">
        <v>101</v>
      </c>
      <c r="D11" s="10" t="str">
        <f t="shared" si="0"/>
        <v>1</v>
      </c>
      <c r="E11" s="2" t="s">
        <v>27</v>
      </c>
      <c r="F11" s="2" t="s">
        <v>28</v>
      </c>
      <c r="G11" s="16">
        <v>59000</v>
      </c>
      <c r="I11" s="16">
        <v>59000</v>
      </c>
      <c r="J11" s="16">
        <v>11432.04</v>
      </c>
      <c r="K11" s="16">
        <v>11432.04</v>
      </c>
      <c r="M11" s="16">
        <v>11432.04</v>
      </c>
      <c r="O11" s="16">
        <v>47567.96</v>
      </c>
    </row>
    <row r="12" spans="1:15">
      <c r="A12" s="2" t="s">
        <v>15</v>
      </c>
      <c r="B12" s="2" t="s">
        <v>16</v>
      </c>
      <c r="C12" s="2" t="s">
        <v>101</v>
      </c>
      <c r="D12" s="10" t="str">
        <f t="shared" si="0"/>
        <v>1</v>
      </c>
      <c r="E12" s="2" t="s">
        <v>29</v>
      </c>
      <c r="F12" s="2" t="s">
        <v>30</v>
      </c>
      <c r="G12" s="16">
        <v>47500</v>
      </c>
      <c r="I12" s="16">
        <v>47500</v>
      </c>
      <c r="J12" s="16">
        <v>11027.97</v>
      </c>
      <c r="K12" s="16">
        <v>11027.97</v>
      </c>
      <c r="M12" s="16">
        <v>11027.97</v>
      </c>
      <c r="O12" s="16">
        <v>36472.03</v>
      </c>
    </row>
    <row r="13" spans="1:15">
      <c r="A13" s="2" t="s">
        <v>15</v>
      </c>
      <c r="B13" s="2" t="s">
        <v>16</v>
      </c>
      <c r="C13" s="2" t="s">
        <v>101</v>
      </c>
      <c r="D13" s="10" t="str">
        <f t="shared" si="0"/>
        <v>1</v>
      </c>
      <c r="E13" s="2" t="s">
        <v>31</v>
      </c>
      <c r="F13" s="2" t="s">
        <v>32</v>
      </c>
      <c r="G13" s="16">
        <v>89000</v>
      </c>
      <c r="I13" s="16">
        <v>89000</v>
      </c>
      <c r="J13" s="16">
        <v>12795.85</v>
      </c>
      <c r="K13" s="16">
        <v>12795.85</v>
      </c>
      <c r="M13" s="16">
        <v>12795.85</v>
      </c>
      <c r="O13" s="16">
        <v>76204.149999999994</v>
      </c>
    </row>
    <row r="14" spans="1:15">
      <c r="A14" s="2" t="s">
        <v>15</v>
      </c>
      <c r="B14" s="2" t="s">
        <v>16</v>
      </c>
      <c r="C14" s="2" t="s">
        <v>101</v>
      </c>
      <c r="D14" s="10" t="str">
        <f t="shared" si="0"/>
        <v>1</v>
      </c>
      <c r="E14" s="2" t="s">
        <v>33</v>
      </c>
      <c r="F14" s="2" t="s">
        <v>34</v>
      </c>
      <c r="G14" s="16">
        <v>71000</v>
      </c>
      <c r="I14" s="16">
        <v>71000</v>
      </c>
      <c r="J14" s="16">
        <v>13467.73</v>
      </c>
      <c r="K14" s="16">
        <v>13467.73</v>
      </c>
      <c r="M14" s="16">
        <v>13467.73</v>
      </c>
      <c r="O14" s="16">
        <v>57532.27</v>
      </c>
    </row>
    <row r="15" spans="1:15">
      <c r="A15" s="2" t="s">
        <v>15</v>
      </c>
      <c r="B15" s="2" t="s">
        <v>16</v>
      </c>
      <c r="C15" s="2" t="s">
        <v>101</v>
      </c>
      <c r="D15" s="10" t="str">
        <f t="shared" si="0"/>
        <v>2</v>
      </c>
      <c r="E15" s="2" t="s">
        <v>35</v>
      </c>
      <c r="F15" s="2" t="s">
        <v>36</v>
      </c>
      <c r="G15" s="16">
        <v>2000</v>
      </c>
      <c r="I15" s="16">
        <v>2000</v>
      </c>
      <c r="O15" s="16">
        <v>2000</v>
      </c>
    </row>
    <row r="16" spans="1:15">
      <c r="A16" s="2" t="s">
        <v>15</v>
      </c>
      <c r="B16" s="2" t="s">
        <v>16</v>
      </c>
      <c r="C16" s="2" t="s">
        <v>101</v>
      </c>
      <c r="D16" s="10" t="str">
        <f t="shared" si="0"/>
        <v>2</v>
      </c>
      <c r="E16" s="2" t="s">
        <v>37</v>
      </c>
      <c r="F16" s="2" t="s">
        <v>38</v>
      </c>
      <c r="G16" s="16">
        <v>41100</v>
      </c>
      <c r="I16" s="16">
        <v>41100</v>
      </c>
      <c r="O16" s="16">
        <v>41100</v>
      </c>
    </row>
    <row r="17" spans="1:15">
      <c r="A17" s="2" t="s">
        <v>15</v>
      </c>
      <c r="B17" s="2" t="s">
        <v>16</v>
      </c>
      <c r="C17" s="2" t="s">
        <v>101</v>
      </c>
      <c r="D17" s="10" t="str">
        <f t="shared" si="0"/>
        <v>2</v>
      </c>
      <c r="E17" s="2" t="s">
        <v>39</v>
      </c>
      <c r="F17" s="2" t="s">
        <v>40</v>
      </c>
      <c r="G17" s="16">
        <v>10000</v>
      </c>
      <c r="I17" s="16">
        <v>10000</v>
      </c>
      <c r="J17" s="15">
        <v>338.43</v>
      </c>
      <c r="K17" s="15">
        <v>338.43</v>
      </c>
      <c r="M17" s="15">
        <v>338.43</v>
      </c>
      <c r="O17" s="16">
        <v>9661.57</v>
      </c>
    </row>
    <row r="18" spans="1:15">
      <c r="A18" s="2" t="s">
        <v>15</v>
      </c>
      <c r="B18" s="2" t="s">
        <v>16</v>
      </c>
      <c r="C18" s="2" t="s">
        <v>101</v>
      </c>
      <c r="D18" s="10" t="str">
        <f t="shared" si="0"/>
        <v>2</v>
      </c>
      <c r="E18" s="2" t="s">
        <v>41</v>
      </c>
      <c r="F18" s="2" t="s">
        <v>42</v>
      </c>
      <c r="G18" s="16">
        <v>3150</v>
      </c>
      <c r="I18" s="16">
        <v>3150</v>
      </c>
      <c r="J18" s="15">
        <v>123.49</v>
      </c>
      <c r="K18" s="15">
        <v>123.49</v>
      </c>
      <c r="M18" s="15">
        <v>123.49</v>
      </c>
      <c r="O18" s="16">
        <v>3026.51</v>
      </c>
    </row>
    <row r="19" spans="1:15">
      <c r="A19" s="2" t="s">
        <v>15</v>
      </c>
      <c r="B19" s="2" t="s">
        <v>16</v>
      </c>
      <c r="C19" s="2" t="s">
        <v>101</v>
      </c>
      <c r="D19" s="10" t="str">
        <f t="shared" si="0"/>
        <v>2</v>
      </c>
      <c r="E19" s="2" t="s">
        <v>43</v>
      </c>
      <c r="F19" s="2" t="s">
        <v>44</v>
      </c>
      <c r="G19" s="16">
        <v>1000</v>
      </c>
      <c r="I19" s="16">
        <v>1000</v>
      </c>
      <c r="O19" s="16">
        <v>1000</v>
      </c>
    </row>
    <row r="20" spans="1:15">
      <c r="A20" s="2" t="s">
        <v>15</v>
      </c>
      <c r="B20" s="2" t="s">
        <v>16</v>
      </c>
      <c r="C20" s="2" t="s">
        <v>101</v>
      </c>
      <c r="D20" s="10" t="str">
        <f t="shared" si="0"/>
        <v>2</v>
      </c>
      <c r="E20" s="2" t="s">
        <v>45</v>
      </c>
      <c r="F20" s="2" t="s">
        <v>46</v>
      </c>
      <c r="G20" s="16">
        <v>10000</v>
      </c>
      <c r="I20" s="16">
        <v>10000</v>
      </c>
      <c r="J20" s="15">
        <v>527.16999999999996</v>
      </c>
      <c r="K20" s="15">
        <v>527.16999999999996</v>
      </c>
      <c r="M20" s="15">
        <v>527.16999999999996</v>
      </c>
      <c r="O20" s="16">
        <v>9472.83</v>
      </c>
    </row>
    <row r="21" spans="1:15">
      <c r="A21" s="2" t="s">
        <v>15</v>
      </c>
      <c r="B21" s="2" t="s">
        <v>16</v>
      </c>
      <c r="C21" s="2" t="s">
        <v>101</v>
      </c>
      <c r="D21" s="10" t="str">
        <f t="shared" si="0"/>
        <v>2</v>
      </c>
      <c r="E21" s="2" t="s">
        <v>47</v>
      </c>
      <c r="F21" s="2" t="s">
        <v>48</v>
      </c>
      <c r="G21" s="16">
        <v>2000</v>
      </c>
      <c r="I21" s="16">
        <v>2000</v>
      </c>
      <c r="J21" s="15">
        <v>448.31</v>
      </c>
      <c r="K21" s="15">
        <v>448.31</v>
      </c>
      <c r="M21" s="15">
        <v>448.31</v>
      </c>
      <c r="O21" s="16">
        <v>1551.69</v>
      </c>
    </row>
    <row r="22" spans="1:15">
      <c r="A22" s="2" t="s">
        <v>15</v>
      </c>
      <c r="B22" s="2" t="s">
        <v>16</v>
      </c>
      <c r="C22" s="2" t="s">
        <v>101</v>
      </c>
      <c r="D22" s="10" t="str">
        <f t="shared" si="0"/>
        <v>2</v>
      </c>
      <c r="E22" s="2" t="s">
        <v>49</v>
      </c>
      <c r="F22" s="2" t="s">
        <v>50</v>
      </c>
      <c r="G22" s="15">
        <v>600</v>
      </c>
      <c r="I22" s="15">
        <v>600</v>
      </c>
      <c r="J22" s="15">
        <v>265.33999999999997</v>
      </c>
      <c r="K22" s="15">
        <v>265.33999999999997</v>
      </c>
      <c r="M22" s="15">
        <v>265.33999999999997</v>
      </c>
      <c r="O22" s="15">
        <v>334.66</v>
      </c>
    </row>
    <row r="23" spans="1:15">
      <c r="A23" s="2" t="s">
        <v>15</v>
      </c>
      <c r="B23" s="2" t="s">
        <v>16</v>
      </c>
      <c r="C23" s="2" t="s">
        <v>101</v>
      </c>
      <c r="D23" s="10" t="str">
        <f t="shared" si="0"/>
        <v>2</v>
      </c>
      <c r="E23" s="2" t="s">
        <v>51</v>
      </c>
      <c r="F23" s="2" t="s">
        <v>52</v>
      </c>
      <c r="G23" s="15">
        <v>400</v>
      </c>
      <c r="I23" s="15">
        <v>400</v>
      </c>
      <c r="O23" s="15">
        <v>400</v>
      </c>
    </row>
    <row r="24" spans="1:15">
      <c r="A24" s="2" t="s">
        <v>15</v>
      </c>
      <c r="B24" s="2" t="s">
        <v>16</v>
      </c>
      <c r="C24" s="2" t="s">
        <v>101</v>
      </c>
      <c r="D24" s="10" t="str">
        <f t="shared" si="0"/>
        <v>2</v>
      </c>
      <c r="E24" s="2" t="s">
        <v>53</v>
      </c>
      <c r="F24" s="2" t="s">
        <v>54</v>
      </c>
      <c r="G24" s="16">
        <v>4000</v>
      </c>
      <c r="I24" s="16">
        <v>4000</v>
      </c>
      <c r="O24" s="16">
        <v>4000</v>
      </c>
    </row>
    <row r="25" spans="1:15">
      <c r="A25" s="2" t="s">
        <v>15</v>
      </c>
      <c r="B25" s="2" t="s">
        <v>16</v>
      </c>
      <c r="C25" s="2" t="s">
        <v>101</v>
      </c>
      <c r="D25" s="10" t="str">
        <f t="shared" si="0"/>
        <v>2</v>
      </c>
      <c r="E25" s="2" t="s">
        <v>55</v>
      </c>
      <c r="F25" s="2" t="s">
        <v>56</v>
      </c>
      <c r="G25" s="15">
        <v>400</v>
      </c>
      <c r="I25" s="15">
        <v>400</v>
      </c>
      <c r="J25" s="15">
        <v>24.24</v>
      </c>
      <c r="K25" s="15">
        <v>24.24</v>
      </c>
      <c r="M25" s="15">
        <v>24.24</v>
      </c>
      <c r="O25" s="15">
        <v>375.76</v>
      </c>
    </row>
    <row r="26" spans="1:15">
      <c r="A26" s="2" t="s">
        <v>15</v>
      </c>
      <c r="B26" s="2" t="s">
        <v>16</v>
      </c>
      <c r="C26" s="2" t="s">
        <v>101</v>
      </c>
      <c r="D26" s="10" t="str">
        <f t="shared" si="0"/>
        <v>2</v>
      </c>
      <c r="E26" s="2" t="s">
        <v>57</v>
      </c>
      <c r="F26" s="2" t="s">
        <v>58</v>
      </c>
      <c r="G26" s="15">
        <v>300</v>
      </c>
      <c r="I26" s="15">
        <v>300</v>
      </c>
      <c r="J26" s="15">
        <v>376.79</v>
      </c>
      <c r="K26" s="15">
        <v>376.79</v>
      </c>
      <c r="M26" s="15">
        <v>376.79</v>
      </c>
      <c r="O26" s="15">
        <v>-76.790000000000006</v>
      </c>
    </row>
    <row r="27" spans="1:15">
      <c r="A27" s="2" t="s">
        <v>15</v>
      </c>
      <c r="B27" s="2" t="s">
        <v>16</v>
      </c>
      <c r="C27" s="2" t="s">
        <v>101</v>
      </c>
      <c r="D27" s="10" t="str">
        <f t="shared" si="0"/>
        <v>2</v>
      </c>
      <c r="E27" s="2" t="s">
        <v>59</v>
      </c>
      <c r="F27" s="2" t="s">
        <v>60</v>
      </c>
      <c r="G27" s="16">
        <v>15000</v>
      </c>
      <c r="I27" s="16">
        <v>15000</v>
      </c>
      <c r="J27" s="15">
        <v>53.7</v>
      </c>
      <c r="K27" s="15">
        <v>53.7</v>
      </c>
      <c r="M27" s="15">
        <v>53.7</v>
      </c>
      <c r="O27" s="16">
        <v>14946.3</v>
      </c>
    </row>
    <row r="28" spans="1:15">
      <c r="A28" s="2" t="s">
        <v>15</v>
      </c>
      <c r="B28" s="2" t="s">
        <v>16</v>
      </c>
      <c r="C28" s="2" t="s">
        <v>101</v>
      </c>
      <c r="D28" s="10" t="str">
        <f t="shared" si="0"/>
        <v>2</v>
      </c>
      <c r="E28" s="2" t="s">
        <v>61</v>
      </c>
      <c r="F28" s="2" t="s">
        <v>62</v>
      </c>
      <c r="G28" s="15">
        <v>650</v>
      </c>
      <c r="I28" s="15">
        <v>650</v>
      </c>
      <c r="O28" s="15">
        <v>650</v>
      </c>
    </row>
    <row r="29" spans="1:15">
      <c r="A29" s="2" t="s">
        <v>15</v>
      </c>
      <c r="B29" s="2" t="s">
        <v>16</v>
      </c>
      <c r="C29" s="2" t="s">
        <v>101</v>
      </c>
      <c r="D29" s="10" t="str">
        <f t="shared" si="0"/>
        <v>2</v>
      </c>
      <c r="E29" s="2" t="s">
        <v>63</v>
      </c>
      <c r="F29" s="2" t="s">
        <v>64</v>
      </c>
      <c r="G29" s="16">
        <v>229500</v>
      </c>
      <c r="I29" s="16">
        <v>229500</v>
      </c>
      <c r="J29" s="16">
        <v>2478.19</v>
      </c>
      <c r="K29" s="16">
        <v>2478.19</v>
      </c>
      <c r="M29" s="16">
        <v>2478.19</v>
      </c>
      <c r="O29" s="16">
        <v>227021.81</v>
      </c>
    </row>
    <row r="30" spans="1:15">
      <c r="A30" s="2" t="s">
        <v>15</v>
      </c>
      <c r="B30" s="2" t="s">
        <v>16</v>
      </c>
      <c r="C30" s="2" t="s">
        <v>101</v>
      </c>
      <c r="D30" s="10" t="str">
        <f t="shared" si="0"/>
        <v>2</v>
      </c>
      <c r="E30" s="2" t="s">
        <v>65</v>
      </c>
      <c r="F30" s="2" t="s">
        <v>66</v>
      </c>
      <c r="G30" s="16">
        <v>20000</v>
      </c>
      <c r="I30" s="16">
        <v>20000</v>
      </c>
      <c r="O30" s="16">
        <v>20000</v>
      </c>
    </row>
    <row r="31" spans="1:15">
      <c r="A31" s="2" t="s">
        <v>15</v>
      </c>
      <c r="B31" s="2" t="s">
        <v>16</v>
      </c>
      <c r="C31" s="2" t="s">
        <v>101</v>
      </c>
      <c r="D31" s="10" t="str">
        <f t="shared" si="0"/>
        <v>2</v>
      </c>
      <c r="E31" s="2" t="s">
        <v>67</v>
      </c>
      <c r="F31" s="2" t="s">
        <v>68</v>
      </c>
      <c r="G31" s="16">
        <v>9750</v>
      </c>
      <c r="I31" s="16">
        <v>9750</v>
      </c>
      <c r="J31" s="15">
        <v>60</v>
      </c>
      <c r="K31" s="15">
        <v>60</v>
      </c>
      <c r="M31" s="15">
        <v>60</v>
      </c>
      <c r="O31" s="16">
        <v>9690</v>
      </c>
    </row>
    <row r="32" spans="1:15">
      <c r="A32" s="2" t="s">
        <v>15</v>
      </c>
      <c r="B32" s="2" t="s">
        <v>16</v>
      </c>
      <c r="C32" s="2" t="s">
        <v>101</v>
      </c>
      <c r="D32" s="10" t="str">
        <f t="shared" si="0"/>
        <v>2</v>
      </c>
      <c r="E32" s="2" t="s">
        <v>69</v>
      </c>
      <c r="F32" s="2" t="s">
        <v>70</v>
      </c>
      <c r="G32" s="16">
        <v>11500</v>
      </c>
      <c r="I32" s="16">
        <v>11500</v>
      </c>
      <c r="O32" s="16">
        <v>11500</v>
      </c>
    </row>
    <row r="33" spans="1:15">
      <c r="A33" s="2" t="s">
        <v>15</v>
      </c>
      <c r="B33" s="2" t="s">
        <v>16</v>
      </c>
      <c r="C33" s="2" t="s">
        <v>101</v>
      </c>
      <c r="D33" s="10" t="str">
        <f t="shared" si="0"/>
        <v>2</v>
      </c>
      <c r="E33" s="2" t="s">
        <v>71</v>
      </c>
      <c r="F33" s="2" t="s">
        <v>72</v>
      </c>
      <c r="G33" s="16">
        <v>35900</v>
      </c>
      <c r="I33" s="16">
        <v>35900</v>
      </c>
      <c r="O33" s="16">
        <v>35900</v>
      </c>
    </row>
    <row r="34" spans="1:15">
      <c r="A34" s="2" t="s">
        <v>15</v>
      </c>
      <c r="B34" s="2" t="s">
        <v>16</v>
      </c>
      <c r="C34" s="2" t="s">
        <v>101</v>
      </c>
      <c r="D34" s="10" t="str">
        <f t="shared" si="0"/>
        <v>2</v>
      </c>
      <c r="E34" s="2" t="s">
        <v>73</v>
      </c>
      <c r="F34" s="2" t="s">
        <v>74</v>
      </c>
      <c r="G34" s="16">
        <v>1381180</v>
      </c>
      <c r="I34" s="16">
        <v>1381180</v>
      </c>
      <c r="J34" s="16">
        <v>105808.61</v>
      </c>
      <c r="K34" s="16">
        <v>105808.61</v>
      </c>
      <c r="M34" s="16">
        <v>105808.61</v>
      </c>
      <c r="O34" s="16">
        <v>1275371.3899999999</v>
      </c>
    </row>
    <row r="35" spans="1:15">
      <c r="A35" s="2" t="s">
        <v>15</v>
      </c>
      <c r="B35" s="2" t="s">
        <v>16</v>
      </c>
      <c r="C35" s="2" t="s">
        <v>101</v>
      </c>
      <c r="D35" s="10" t="str">
        <f t="shared" si="0"/>
        <v>2</v>
      </c>
      <c r="E35" s="2" t="s">
        <v>75</v>
      </c>
      <c r="F35" s="2" t="s">
        <v>76</v>
      </c>
      <c r="G35" s="16">
        <v>4500</v>
      </c>
      <c r="I35" s="16">
        <v>4500</v>
      </c>
      <c r="J35" s="15">
        <v>476</v>
      </c>
      <c r="K35" s="15">
        <v>476</v>
      </c>
      <c r="M35" s="15">
        <v>476</v>
      </c>
      <c r="O35" s="16">
        <v>4024</v>
      </c>
    </row>
    <row r="36" spans="1:15">
      <c r="A36" s="2" t="s">
        <v>15</v>
      </c>
      <c r="B36" s="2" t="s">
        <v>16</v>
      </c>
      <c r="C36" s="2" t="s">
        <v>101</v>
      </c>
      <c r="D36" s="10" t="str">
        <f t="shared" si="0"/>
        <v>2</v>
      </c>
      <c r="E36" s="2" t="s">
        <v>77</v>
      </c>
      <c r="F36" s="2" t="s">
        <v>78</v>
      </c>
      <c r="G36" s="16">
        <v>1700</v>
      </c>
      <c r="I36" s="16">
        <v>1700</v>
      </c>
      <c r="O36" s="16">
        <v>1700</v>
      </c>
    </row>
    <row r="37" spans="1:15">
      <c r="A37" s="2" t="s">
        <v>15</v>
      </c>
      <c r="B37" s="2" t="s">
        <v>16</v>
      </c>
      <c r="C37" s="2" t="s">
        <v>101</v>
      </c>
      <c r="D37" s="10" t="str">
        <f t="shared" si="0"/>
        <v>3</v>
      </c>
      <c r="E37" s="2" t="s">
        <v>79</v>
      </c>
      <c r="F37" s="2" t="s">
        <v>80</v>
      </c>
      <c r="G37" s="15">
        <v>300</v>
      </c>
      <c r="I37" s="15">
        <v>300</v>
      </c>
      <c r="J37" s="15">
        <v>177</v>
      </c>
      <c r="K37" s="15">
        <v>177</v>
      </c>
      <c r="M37" s="15">
        <v>177</v>
      </c>
      <c r="O37" s="15">
        <v>123</v>
      </c>
    </row>
    <row r="38" spans="1:15">
      <c r="A38" s="2" t="s">
        <v>15</v>
      </c>
      <c r="B38" s="2" t="s">
        <v>16</v>
      </c>
      <c r="C38" s="2" t="s">
        <v>101</v>
      </c>
      <c r="D38" s="10" t="str">
        <f t="shared" si="0"/>
        <v>4</v>
      </c>
      <c r="E38" s="2" t="s">
        <v>81</v>
      </c>
      <c r="F38" s="2" t="s">
        <v>82</v>
      </c>
      <c r="G38" s="16">
        <v>2800</v>
      </c>
      <c r="I38" s="16">
        <v>2800</v>
      </c>
      <c r="O38" s="16">
        <v>2800</v>
      </c>
    </row>
    <row r="39" spans="1:15">
      <c r="A39" s="2" t="s">
        <v>15</v>
      </c>
      <c r="B39" s="2" t="s">
        <v>16</v>
      </c>
      <c r="C39" s="2" t="s">
        <v>101</v>
      </c>
      <c r="D39" s="10" t="str">
        <f t="shared" si="0"/>
        <v>4</v>
      </c>
      <c r="E39" s="2" t="s">
        <v>83</v>
      </c>
      <c r="F39" s="2" t="s">
        <v>84</v>
      </c>
      <c r="G39" s="16">
        <v>152000</v>
      </c>
      <c r="I39" s="16">
        <v>152000</v>
      </c>
      <c r="O39" s="16">
        <v>152000</v>
      </c>
    </row>
    <row r="40" spans="1:15">
      <c r="A40" s="2" t="s">
        <v>15</v>
      </c>
      <c r="B40" s="2" t="s">
        <v>16</v>
      </c>
      <c r="C40" s="2" t="s">
        <v>101</v>
      </c>
      <c r="D40" s="10" t="str">
        <f t="shared" si="0"/>
        <v>6</v>
      </c>
      <c r="E40" s="2" t="s">
        <v>85</v>
      </c>
      <c r="F40" s="2" t="s">
        <v>86</v>
      </c>
      <c r="G40" s="16">
        <v>1000</v>
      </c>
      <c r="I40" s="16">
        <v>1000</v>
      </c>
      <c r="O40" s="16">
        <v>1000</v>
      </c>
    </row>
    <row r="41" spans="1:15">
      <c r="A41" s="2" t="s">
        <v>15</v>
      </c>
      <c r="B41" s="2" t="s">
        <v>16</v>
      </c>
      <c r="C41" s="2" t="s">
        <v>101</v>
      </c>
      <c r="D41" s="10" t="str">
        <f t="shared" si="0"/>
        <v>6</v>
      </c>
      <c r="E41" s="2" t="s">
        <v>87</v>
      </c>
      <c r="F41" s="2" t="s">
        <v>44</v>
      </c>
      <c r="G41" s="16">
        <v>2000</v>
      </c>
      <c r="I41" s="16">
        <v>2000</v>
      </c>
      <c r="O41" s="16">
        <v>2000</v>
      </c>
    </row>
    <row r="42" spans="1:15">
      <c r="A42" s="2" t="s">
        <v>15</v>
      </c>
      <c r="B42" s="2" t="s">
        <v>16</v>
      </c>
      <c r="C42" s="2" t="s">
        <v>101</v>
      </c>
      <c r="D42" s="10" t="str">
        <f t="shared" si="0"/>
        <v>6</v>
      </c>
      <c r="E42" s="2" t="s">
        <v>88</v>
      </c>
      <c r="F42" s="2" t="s">
        <v>89</v>
      </c>
      <c r="G42" s="16">
        <v>4000</v>
      </c>
      <c r="I42" s="16">
        <v>4000</v>
      </c>
      <c r="O42" s="16">
        <v>4000</v>
      </c>
    </row>
    <row r="43" spans="1:15">
      <c r="A43" s="2" t="s">
        <v>15</v>
      </c>
      <c r="B43" s="2" t="s">
        <v>16</v>
      </c>
      <c r="C43" s="2" t="s">
        <v>101</v>
      </c>
      <c r="D43" s="10" t="str">
        <f t="shared" si="0"/>
        <v>6</v>
      </c>
      <c r="E43" s="2" t="s">
        <v>90</v>
      </c>
      <c r="F43" s="2" t="s">
        <v>91</v>
      </c>
      <c r="G43" s="16">
        <v>1000</v>
      </c>
      <c r="I43" s="16">
        <v>1000</v>
      </c>
      <c r="O43" s="16">
        <v>1000</v>
      </c>
    </row>
    <row r="44" spans="1:15">
      <c r="A44" s="2" t="s">
        <v>15</v>
      </c>
      <c r="B44" s="2" t="s">
        <v>16</v>
      </c>
      <c r="C44" s="2" t="s">
        <v>101</v>
      </c>
      <c r="D44" s="10" t="str">
        <f t="shared" si="0"/>
        <v>8</v>
      </c>
      <c r="E44" s="2" t="s">
        <v>92</v>
      </c>
      <c r="F44" s="2" t="s">
        <v>93</v>
      </c>
      <c r="G44" s="15">
        <v>400</v>
      </c>
      <c r="I44" s="15">
        <v>400</v>
      </c>
      <c r="O44" s="15">
        <v>400</v>
      </c>
    </row>
    <row r="45" spans="1:15">
      <c r="A45" s="2" t="s">
        <v>15</v>
      </c>
      <c r="B45" s="2" t="s">
        <v>16</v>
      </c>
      <c r="C45" s="2" t="s">
        <v>101</v>
      </c>
      <c r="D45" s="10" t="str">
        <f t="shared" si="0"/>
        <v>8</v>
      </c>
      <c r="E45" s="2" t="s">
        <v>94</v>
      </c>
      <c r="F45" s="2" t="s">
        <v>95</v>
      </c>
      <c r="G45" s="15">
        <v>400</v>
      </c>
      <c r="I45" s="15">
        <v>400</v>
      </c>
      <c r="O45" s="15">
        <v>400</v>
      </c>
    </row>
    <row r="46" spans="1:15">
      <c r="A46" s="2" t="s">
        <v>15</v>
      </c>
      <c r="B46" s="2" t="s">
        <v>16</v>
      </c>
      <c r="C46" s="2" t="s">
        <v>101</v>
      </c>
      <c r="D46" s="10" t="str">
        <f t="shared" si="0"/>
        <v>8</v>
      </c>
      <c r="E46" s="2" t="s">
        <v>96</v>
      </c>
      <c r="F46" s="2" t="s">
        <v>97</v>
      </c>
      <c r="G46" s="15">
        <v>400</v>
      </c>
      <c r="I46" s="15">
        <v>400</v>
      </c>
      <c r="O46" s="15">
        <v>400</v>
      </c>
    </row>
    <row r="48" spans="1:15">
      <c r="G48" s="16">
        <f>SUBTOTAL(9,G6:G46)</f>
        <v>2249280</v>
      </c>
      <c r="H48" s="16">
        <f t="shared" ref="H48:O48" si="1">SUBTOTAL(9,H6:H46)</f>
        <v>0</v>
      </c>
      <c r="I48" s="16">
        <f t="shared" si="1"/>
        <v>2249280</v>
      </c>
      <c r="J48" s="16">
        <f t="shared" si="1"/>
        <v>166342.47999999998</v>
      </c>
      <c r="K48" s="16">
        <f t="shared" si="1"/>
        <v>166342.47999999998</v>
      </c>
      <c r="L48" s="16">
        <f t="shared" si="1"/>
        <v>0</v>
      </c>
      <c r="M48" s="16">
        <f t="shared" si="1"/>
        <v>166342.47999999998</v>
      </c>
      <c r="N48" s="16">
        <f t="shared" si="1"/>
        <v>0</v>
      </c>
      <c r="O48" s="16">
        <f t="shared" si="1"/>
        <v>2082937.52</v>
      </c>
    </row>
  </sheetData>
  <pageMargins left="0.75" right="0.75" top="1" bottom="1" header="0" footer="0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Gastos primer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ammartin</cp:lastModifiedBy>
  <cp:lastPrinted>2016-04-20T11:11:15Z</cp:lastPrinted>
  <dcterms:created xsi:type="dcterms:W3CDTF">2016-04-20T10:28:28Z</dcterms:created>
  <dcterms:modified xsi:type="dcterms:W3CDTF">2016-04-20T11:11:16Z</dcterms:modified>
</cp:coreProperties>
</file>