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Ingresos primer trimestre" sheetId="1" r:id="rId1"/>
  </sheets>
  <calcPr calcId="125725"/>
</workbook>
</file>

<file path=xl/calcChain.xml><?xml version="1.0" encoding="utf-8"?>
<calcChain xmlns="http://schemas.openxmlformats.org/spreadsheetml/2006/main">
  <c r="G23" i="1"/>
  <c r="K25"/>
  <c r="G25"/>
  <c r="D25"/>
  <c r="E25"/>
  <c r="F25"/>
  <c r="H25"/>
  <c r="I25"/>
  <c r="J25"/>
  <c r="L25"/>
  <c r="M25"/>
  <c r="C25"/>
  <c r="D23"/>
  <c r="E23"/>
  <c r="F23"/>
  <c r="H23"/>
  <c r="I23"/>
  <c r="J23"/>
  <c r="L23"/>
  <c r="M23"/>
  <c r="C23"/>
  <c r="M18"/>
  <c r="L18"/>
  <c r="I18"/>
  <c r="J18"/>
  <c r="H18"/>
  <c r="K10"/>
  <c r="K12"/>
  <c r="G12"/>
  <c r="D18"/>
  <c r="E18"/>
  <c r="F18"/>
  <c r="G18" s="1"/>
  <c r="C18"/>
  <c r="K18" l="1"/>
</calcChain>
</file>

<file path=xl/sharedStrings.xml><?xml version="1.0" encoding="utf-8"?>
<sst xmlns="http://schemas.openxmlformats.org/spreadsheetml/2006/main" count="49" uniqueCount="49">
  <si>
    <t>Semana Internacional de Cine Valladolid</t>
  </si>
  <si>
    <t>PRESUPUESTO DE INGRESOS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</si>
  <si>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</si>
  <si>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</si>
  <si>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</si>
  <si>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</si>
  <si>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</si>
  <si>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</si>
  <si>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</si>
  <si>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</si>
  <si>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</si>
  <si>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</si>
  <si>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</si>
  <si>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Econ.</t>
  </si>
  <si>
    <t>34400</t>
  </si>
  <si>
    <t>Venta de entradas a espectáculos</t>
  </si>
  <si>
    <t>34401</t>
  </si>
  <si>
    <t>Venta de acreditaciones SEMINCI</t>
  </si>
  <si>
    <t>36000</t>
  </si>
  <si>
    <t>Venta de publicaciones</t>
  </si>
  <si>
    <t>36001</t>
  </si>
  <si>
    <t>Venta de otros bienes</t>
  </si>
  <si>
    <t>39900</t>
  </si>
  <si>
    <t>Otros ingresos diversos.</t>
  </si>
  <si>
    <t>39901</t>
  </si>
  <si>
    <t>Ingresos SEMINCI Campus</t>
  </si>
  <si>
    <t>40101</t>
  </si>
  <si>
    <t>Aportación ordinaria del Ayuntamiento</t>
  </si>
  <si>
    <t>42090</t>
  </si>
  <si>
    <t>Aportación del Mº de Cultura (I.C.A.A.)</t>
  </si>
  <si>
    <t>45080</t>
  </si>
  <si>
    <t>Aportación Junta de Castilla y León</t>
  </si>
  <si>
    <t>46100</t>
  </si>
  <si>
    <t>Aportación de la Diputación Provincial</t>
  </si>
  <si>
    <t>55900</t>
  </si>
  <si>
    <t>Aprovechamientos por publicidad</t>
  </si>
  <si>
    <t>55901</t>
  </si>
  <si>
    <t>Aprovechamientos por convenios de colaboración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</si>
  <si>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</si>
  <si>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</si>
  <si>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</si>
  <si>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</si>
  <si>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</si>
  <si>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</si>
  <si>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ESTADO DE EJECUCIÓN HASTA</t>
  </si>
  <si>
    <t>Estado de ejecución</t>
  </si>
  <si>
    <t>Total operaciones corrientes</t>
  </si>
  <si>
    <t>Total operaciones financieras</t>
  </si>
  <si>
    <t>TOTALES</t>
  </si>
</sst>
</file>

<file path=xl/styles.xml><?xml version="1.0" encoding="utf-8"?>
<styleSheet xmlns="http://schemas.openxmlformats.org/spreadsheetml/2006/main">
  <numFmts count="1">
    <numFmt numFmtId="164" formatCode="#,##0.00_);\-#,##0.00"/>
  </numFmts>
  <fonts count="5">
    <font>
      <sz val="10"/>
      <color indexed="8"/>
      <name val="MS Sans Serif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21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0" fontId="1" fillId="0" borderId="0" xfId="0" applyNumberFormat="1" applyFont="1" applyFill="1" applyBorder="1" applyAlignment="1" applyProtection="1"/>
    <xf numFmtId="10" fontId="1" fillId="0" borderId="0" xfId="0" applyNumberFormat="1" applyFont="1" applyAlignment="1">
      <alignment horizontal="right" vertical="center"/>
    </xf>
    <xf numFmtId="0" fontId="4" fillId="0" borderId="0" xfId="0" applyNumberFormat="1" applyFont="1" applyFill="1" applyBorder="1" applyAlignment="1" applyProtection="1"/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Fill="1" applyBorder="1" applyAlignment="1" applyProtection="1"/>
    <xf numFmtId="10" fontId="4" fillId="0" borderId="0" xfId="0" applyNumberFormat="1" applyFont="1" applyAlignment="1">
      <alignment horizontal="right" vertical="center"/>
    </xf>
    <xf numFmtId="14" fontId="1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abSelected="1" workbookViewId="0">
      <selection activeCell="E34" sqref="E34"/>
    </sheetView>
  </sheetViews>
  <sheetFormatPr baseColWidth="10" defaultRowHeight="12.75"/>
  <cols>
    <col min="1" max="1" width="6.7109375" style="1" customWidth="1"/>
    <col min="2" max="2" width="35.140625" style="1" bestFit="1" customWidth="1"/>
    <col min="3" max="243" width="11.28515625" style="1" customWidth="1"/>
    <col min="244" max="16384" width="11.42578125" style="1"/>
  </cols>
  <sheetData>
    <row r="1" spans="1:13">
      <c r="A1" s="2" t="s">
        <v>0</v>
      </c>
      <c r="G1" s="3"/>
    </row>
    <row r="2" spans="1:13">
      <c r="A2" s="2" t="s">
        <v>1</v>
      </c>
      <c r="C2" s="1">
        <v>2016</v>
      </c>
      <c r="G2" s="4"/>
    </row>
    <row r="3" spans="1:13">
      <c r="A3" s="5" t="s">
        <v>44</v>
      </c>
      <c r="C3" s="20">
        <v>42460</v>
      </c>
    </row>
    <row r="5" spans="1:13" ht="25.5">
      <c r="A5" s="8" t="s">
        <v>13</v>
      </c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1" t="s">
        <v>45</v>
      </c>
    </row>
    <row r="6" spans="1:13">
      <c r="A6" s="2" t="s">
        <v>14</v>
      </c>
      <c r="B6" s="2" t="s">
        <v>15</v>
      </c>
      <c r="C6" s="13">
        <v>160000</v>
      </c>
      <c r="E6" s="13">
        <v>160000</v>
      </c>
      <c r="M6" s="13">
        <v>-160000</v>
      </c>
    </row>
    <row r="7" spans="1:13">
      <c r="A7" s="2" t="s">
        <v>16</v>
      </c>
      <c r="B7" s="2" t="s">
        <v>17</v>
      </c>
      <c r="C7" s="13">
        <v>4000</v>
      </c>
      <c r="E7" s="13">
        <v>4000</v>
      </c>
      <c r="M7" s="13">
        <v>-4000</v>
      </c>
    </row>
    <row r="8" spans="1:13">
      <c r="A8" s="2" t="s">
        <v>18</v>
      </c>
      <c r="B8" s="2" t="s">
        <v>19</v>
      </c>
      <c r="C8" s="13">
        <v>6000</v>
      </c>
      <c r="E8" s="13">
        <v>6000</v>
      </c>
      <c r="M8" s="13">
        <v>-6000</v>
      </c>
    </row>
    <row r="9" spans="1:13">
      <c r="A9" s="2" t="s">
        <v>20</v>
      </c>
      <c r="B9" s="2" t="s">
        <v>21</v>
      </c>
      <c r="C9" s="13">
        <v>1300</v>
      </c>
      <c r="E9" s="13">
        <v>1300</v>
      </c>
      <c r="M9" s="13">
        <v>-1300</v>
      </c>
    </row>
    <row r="10" spans="1:13">
      <c r="A10" s="2" t="s">
        <v>22</v>
      </c>
      <c r="B10" s="2" t="s">
        <v>23</v>
      </c>
      <c r="F10" s="13">
        <v>3334.22</v>
      </c>
      <c r="H10" s="13">
        <v>3334.22</v>
      </c>
      <c r="I10" s="6"/>
      <c r="J10" s="13">
        <v>3334.22</v>
      </c>
      <c r="K10" s="15">
        <f>J10/F10</f>
        <v>1</v>
      </c>
      <c r="L10" s="7"/>
      <c r="M10" s="13">
        <v>3334.22</v>
      </c>
    </row>
    <row r="11" spans="1:13">
      <c r="A11" s="2" t="s">
        <v>24</v>
      </c>
      <c r="B11" s="2" t="s">
        <v>25</v>
      </c>
      <c r="C11" s="12">
        <v>700</v>
      </c>
      <c r="E11" s="12">
        <v>700</v>
      </c>
      <c r="M11" s="12">
        <v>-700</v>
      </c>
    </row>
    <row r="12" spans="1:13">
      <c r="A12" s="2" t="s">
        <v>26</v>
      </c>
      <c r="B12" s="2" t="s">
        <v>27</v>
      </c>
      <c r="C12" s="13">
        <v>1400000</v>
      </c>
      <c r="E12" s="13">
        <v>1400000</v>
      </c>
      <c r="F12" s="13">
        <v>200000</v>
      </c>
      <c r="G12" s="14">
        <f>F12/E12</f>
        <v>0.14285714285714285</v>
      </c>
      <c r="H12" s="13">
        <v>200000</v>
      </c>
      <c r="I12" s="6"/>
      <c r="J12" s="13">
        <v>200000</v>
      </c>
      <c r="K12" s="15">
        <f>J12/F12</f>
        <v>1</v>
      </c>
      <c r="L12" s="7"/>
      <c r="M12" s="13">
        <v>-1200000</v>
      </c>
    </row>
    <row r="13" spans="1:13">
      <c r="A13" s="2" t="s">
        <v>28</v>
      </c>
      <c r="B13" s="2" t="s">
        <v>29</v>
      </c>
      <c r="C13" s="13">
        <v>200000</v>
      </c>
      <c r="E13" s="13">
        <v>200000</v>
      </c>
      <c r="M13" s="13">
        <v>-200000</v>
      </c>
    </row>
    <row r="14" spans="1:13">
      <c r="A14" s="2" t="s">
        <v>30</v>
      </c>
      <c r="B14" s="2" t="s">
        <v>31</v>
      </c>
      <c r="C14" s="13">
        <v>144000</v>
      </c>
      <c r="E14" s="13">
        <v>144000</v>
      </c>
      <c r="M14" s="13">
        <v>-144000</v>
      </c>
    </row>
    <row r="15" spans="1:13">
      <c r="A15" s="2" t="s">
        <v>32</v>
      </c>
      <c r="B15" s="2" t="s">
        <v>33</v>
      </c>
      <c r="C15" s="13">
        <v>45000</v>
      </c>
      <c r="E15" s="13">
        <v>45000</v>
      </c>
      <c r="M15" s="13">
        <v>-45000</v>
      </c>
    </row>
    <row r="16" spans="1:13">
      <c r="A16" s="2" t="s">
        <v>34</v>
      </c>
      <c r="B16" s="2" t="s">
        <v>35</v>
      </c>
      <c r="C16" s="13">
        <v>10000</v>
      </c>
      <c r="E16" s="13">
        <v>10000</v>
      </c>
      <c r="M16" s="13">
        <v>-10000</v>
      </c>
    </row>
    <row r="17" spans="1:13">
      <c r="A17" s="2" t="s">
        <v>36</v>
      </c>
      <c r="B17" s="2" t="s">
        <v>37</v>
      </c>
      <c r="C17" s="13">
        <v>277080</v>
      </c>
      <c r="E17" s="13">
        <v>277080</v>
      </c>
      <c r="M17" s="13">
        <v>-277080</v>
      </c>
    </row>
    <row r="18" spans="1:13" s="16" customFormat="1">
      <c r="B18" s="16" t="s">
        <v>46</v>
      </c>
      <c r="C18" s="17">
        <f>SUM(C6:C17)</f>
        <v>2248080</v>
      </c>
      <c r="D18" s="17">
        <f t="shared" ref="D18:M18" si="0">SUM(D6:D17)</f>
        <v>0</v>
      </c>
      <c r="E18" s="17">
        <f t="shared" si="0"/>
        <v>2248080</v>
      </c>
      <c r="F18" s="17">
        <f t="shared" si="0"/>
        <v>203334.22</v>
      </c>
      <c r="G18" s="18">
        <f>F18/E18</f>
        <v>9.0447946692288533E-2</v>
      </c>
      <c r="H18" s="17">
        <f t="shared" si="0"/>
        <v>203334.22</v>
      </c>
      <c r="I18" s="17">
        <f t="shared" si="0"/>
        <v>0</v>
      </c>
      <c r="J18" s="17">
        <f t="shared" si="0"/>
        <v>203334.22</v>
      </c>
      <c r="K18" s="19">
        <f>J18/F18</f>
        <v>1</v>
      </c>
      <c r="L18" s="17">
        <f t="shared" si="0"/>
        <v>0</v>
      </c>
      <c r="M18" s="17">
        <f t="shared" si="0"/>
        <v>-2044745.78</v>
      </c>
    </row>
    <row r="20" spans="1:13">
      <c r="A20" s="2" t="s">
        <v>38</v>
      </c>
      <c r="B20" s="2" t="s">
        <v>39</v>
      </c>
      <c r="C20" s="12">
        <v>400</v>
      </c>
      <c r="E20" s="12">
        <v>400</v>
      </c>
      <c r="M20" s="12">
        <v>-400</v>
      </c>
    </row>
    <row r="21" spans="1:13">
      <c r="A21" s="2" t="s">
        <v>40</v>
      </c>
      <c r="B21" s="2" t="s">
        <v>41</v>
      </c>
      <c r="C21" s="12">
        <v>400</v>
      </c>
      <c r="E21" s="12">
        <v>400</v>
      </c>
      <c r="M21" s="12">
        <v>-400</v>
      </c>
    </row>
    <row r="22" spans="1:13">
      <c r="A22" s="2" t="s">
        <v>42</v>
      </c>
      <c r="B22" s="2" t="s">
        <v>43</v>
      </c>
      <c r="C22" s="12">
        <v>400</v>
      </c>
      <c r="E22" s="12">
        <v>400</v>
      </c>
      <c r="M22" s="12">
        <v>-400</v>
      </c>
    </row>
    <row r="23" spans="1:13" s="16" customFormat="1">
      <c r="B23" s="16" t="s">
        <v>47</v>
      </c>
      <c r="C23" s="17">
        <f>SUM(C20:C22)</f>
        <v>1200</v>
      </c>
      <c r="D23" s="17">
        <f t="shared" ref="D23:M23" si="1">SUM(D20:D22)</f>
        <v>0</v>
      </c>
      <c r="E23" s="17">
        <f t="shared" si="1"/>
        <v>1200</v>
      </c>
      <c r="F23" s="17">
        <f t="shared" si="1"/>
        <v>0</v>
      </c>
      <c r="G23" s="18">
        <f>F23/E23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19"/>
      <c r="L23" s="17">
        <f t="shared" si="1"/>
        <v>0</v>
      </c>
      <c r="M23" s="17">
        <f t="shared" si="1"/>
        <v>-1200</v>
      </c>
    </row>
    <row r="25" spans="1:13" s="16" customFormat="1">
      <c r="B25" s="16" t="s">
        <v>48</v>
      </c>
      <c r="C25" s="17">
        <f>SUM(C18,C23)</f>
        <v>2249280</v>
      </c>
      <c r="D25" s="17">
        <f t="shared" ref="D25:M25" si="2">SUM(D18,D23)</f>
        <v>0</v>
      </c>
      <c r="E25" s="17">
        <f t="shared" si="2"/>
        <v>2249280</v>
      </c>
      <c r="F25" s="17">
        <f t="shared" si="2"/>
        <v>203334.22</v>
      </c>
      <c r="G25" s="18">
        <f>F25/E25</f>
        <v>9.0399692345995167E-2</v>
      </c>
      <c r="H25" s="17">
        <f t="shared" si="2"/>
        <v>203334.22</v>
      </c>
      <c r="I25" s="17">
        <f t="shared" si="2"/>
        <v>0</v>
      </c>
      <c r="J25" s="17">
        <f t="shared" si="2"/>
        <v>203334.22</v>
      </c>
      <c r="K25" s="19">
        <f>J25/F25</f>
        <v>1</v>
      </c>
      <c r="L25" s="17">
        <f t="shared" si="2"/>
        <v>0</v>
      </c>
      <c r="M25" s="17">
        <f t="shared" si="2"/>
        <v>-2045945.78</v>
      </c>
    </row>
  </sheetData>
  <printOptions gridLines="1"/>
  <pageMargins left="0.74803149606299213" right="0.74803149606299213" top="0.98425196850393704" bottom="0.98425196850393704" header="0" footer="0"/>
  <pageSetup paperSize="9" scale="8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primer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ammartin</cp:lastModifiedBy>
  <cp:lastPrinted>2016-04-20T11:12:09Z</cp:lastPrinted>
  <dcterms:created xsi:type="dcterms:W3CDTF">2016-04-20T11:08:51Z</dcterms:created>
  <dcterms:modified xsi:type="dcterms:W3CDTF">2016-04-20T11:12:40Z</dcterms:modified>
</cp:coreProperties>
</file>