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O:\ESTADOS EJECUCION\2023\FMD\PRIMER TRIMESTRE\"/>
    </mc:Choice>
  </mc:AlternateContent>
  <bookViews>
    <workbookView xWindow="0" yWindow="30" windowWidth="7485" windowHeight="4140"/>
  </bookViews>
  <sheets>
    <sheet name="TD PRIMER TRIMESTRE 23" sheetId="2" r:id="rId1"/>
    <sheet name="Ejecución PRIMER TRIMESTRE 23" sheetId="1" state="hidden" r:id="rId2"/>
    <sheet name="Hoja2" sheetId="4" state="hidden" r:id="rId3"/>
  </sheets>
  <definedNames>
    <definedName name="_xlnm._FilterDatabase" localSheetId="1" hidden="1">'Ejecución PRIMER TRIMESTRE 23'!$A$1:$N$129</definedName>
    <definedName name="_xlnm.Print_Titles" localSheetId="0">'TD PRIMER TRIMESTRE 23'!$3:$3</definedName>
  </definedNames>
  <calcPr calcId="152511"/>
  <pivotCaches>
    <pivotCache cacheId="6" r:id="rId4"/>
  </pivotCaches>
</workbook>
</file>

<file path=xl/calcChain.xml><?xml version="1.0" encoding="utf-8"?>
<calcChain xmlns="http://schemas.openxmlformats.org/spreadsheetml/2006/main">
  <c r="C2" i="1" l="1"/>
  <c r="C3" i="1"/>
  <c r="C7" i="1"/>
  <c r="C11" i="1"/>
  <c r="C15" i="1"/>
  <c r="C19" i="1"/>
  <c r="C23" i="1"/>
  <c r="C27" i="1"/>
  <c r="C31" i="1"/>
  <c r="C35" i="1"/>
  <c r="C39" i="1"/>
  <c r="C43" i="1"/>
  <c r="C47" i="1"/>
  <c r="C51" i="1"/>
  <c r="C55" i="1"/>
  <c r="C59" i="1"/>
  <c r="C63" i="1"/>
  <c r="C67" i="1"/>
  <c r="C71" i="1"/>
  <c r="C75" i="1"/>
  <c r="C79" i="1"/>
  <c r="C83" i="1"/>
  <c r="C87" i="1"/>
  <c r="C91" i="1"/>
  <c r="C95" i="1"/>
  <c r="C99" i="1"/>
  <c r="C103" i="1"/>
  <c r="C107" i="1"/>
  <c r="C111" i="1"/>
  <c r="C115" i="1"/>
  <c r="C119" i="1"/>
  <c r="C123" i="1"/>
  <c r="C127" i="1"/>
  <c r="C4" i="1"/>
  <c r="C8" i="1"/>
  <c r="C12" i="1"/>
  <c r="C16" i="1"/>
  <c r="C20" i="1"/>
  <c r="C24" i="1"/>
  <c r="C28" i="1"/>
  <c r="C32" i="1"/>
  <c r="C36" i="1"/>
  <c r="C40" i="1"/>
  <c r="C44" i="1"/>
  <c r="C48" i="1"/>
  <c r="C52" i="1"/>
  <c r="C56" i="1"/>
  <c r="C60" i="1"/>
  <c r="C64" i="1"/>
  <c r="C68" i="1"/>
  <c r="C72" i="1"/>
  <c r="C76" i="1"/>
  <c r="C80" i="1"/>
  <c r="C84" i="1"/>
  <c r="C88" i="1"/>
  <c r="C92" i="1"/>
  <c r="C96" i="1"/>
  <c r="C100" i="1"/>
  <c r="C104" i="1"/>
  <c r="C108" i="1"/>
  <c r="C112" i="1"/>
  <c r="C116" i="1"/>
  <c r="C120" i="1"/>
  <c r="C124" i="1"/>
  <c r="C128" i="1"/>
  <c r="C5" i="1"/>
  <c r="C9" i="1"/>
  <c r="C13" i="1"/>
  <c r="C17" i="1"/>
  <c r="C21" i="1"/>
  <c r="C25" i="1"/>
  <c r="C29" i="1"/>
  <c r="C33" i="1"/>
  <c r="C37" i="1"/>
  <c r="C41" i="1"/>
  <c r="C45" i="1"/>
  <c r="C49" i="1"/>
  <c r="C53" i="1"/>
  <c r="C57" i="1"/>
  <c r="C61" i="1"/>
  <c r="C65" i="1"/>
  <c r="C69" i="1"/>
  <c r="C73" i="1"/>
  <c r="C77" i="1"/>
  <c r="C81" i="1"/>
  <c r="C85" i="1"/>
  <c r="C89" i="1"/>
  <c r="C93" i="1"/>
  <c r="C97" i="1"/>
  <c r="C101" i="1"/>
  <c r="C105" i="1"/>
  <c r="C109" i="1"/>
  <c r="C113" i="1"/>
  <c r="C117" i="1"/>
  <c r="C121" i="1"/>
  <c r="C125" i="1"/>
  <c r="C129" i="1"/>
  <c r="C6" i="1"/>
  <c r="C10" i="1"/>
  <c r="C14" i="1"/>
  <c r="C18" i="1"/>
  <c r="C22" i="1"/>
  <c r="C26" i="1"/>
  <c r="C30" i="1"/>
  <c r="C34" i="1"/>
  <c r="C38" i="1"/>
  <c r="C42" i="1"/>
  <c r="C46" i="1"/>
  <c r="C50" i="1"/>
  <c r="C54" i="1"/>
  <c r="C58" i="1"/>
  <c r="C62" i="1"/>
  <c r="C66" i="1"/>
  <c r="C70" i="1"/>
  <c r="C74" i="1"/>
  <c r="C78" i="1"/>
  <c r="C82" i="1"/>
  <c r="C86" i="1"/>
  <c r="C90" i="1"/>
  <c r="C94" i="1"/>
  <c r="C98" i="1"/>
  <c r="C102" i="1"/>
  <c r="C106" i="1"/>
  <c r="C110" i="1"/>
  <c r="C114" i="1"/>
  <c r="C118" i="1"/>
  <c r="C122" i="1"/>
  <c r="C126" i="1"/>
  <c r="D3" i="1"/>
  <c r="E3" i="1"/>
  <c r="D4" i="1"/>
  <c r="E4" i="1"/>
  <c r="D5" i="1"/>
  <c r="E5" i="1"/>
  <c r="D6" i="1"/>
  <c r="E6" i="1"/>
  <c r="D7" i="1"/>
  <c r="E7" i="1"/>
  <c r="D8" i="1"/>
  <c r="E8" i="1"/>
  <c r="D9" i="1"/>
  <c r="E9" i="1"/>
  <c r="D10" i="1"/>
  <c r="E10" i="1"/>
  <c r="D11" i="1"/>
  <c r="E11" i="1"/>
  <c r="D12" i="1"/>
  <c r="E12" i="1"/>
  <c r="D13" i="1"/>
  <c r="E13" i="1"/>
  <c r="D14" i="1"/>
  <c r="E14" i="1"/>
  <c r="D15" i="1"/>
  <c r="E15" i="1"/>
  <c r="D16" i="1"/>
  <c r="E16" i="1"/>
  <c r="D17" i="1"/>
  <c r="E17" i="1"/>
  <c r="D18" i="1"/>
  <c r="E18" i="1"/>
  <c r="D19" i="1"/>
  <c r="E19" i="1"/>
  <c r="D20" i="1"/>
  <c r="E20" i="1"/>
  <c r="D21" i="1"/>
  <c r="E21" i="1"/>
  <c r="D22" i="1"/>
  <c r="E22" i="1"/>
  <c r="D23" i="1"/>
  <c r="E23" i="1"/>
  <c r="D24" i="1"/>
  <c r="E24" i="1"/>
  <c r="D25" i="1"/>
  <c r="E25" i="1"/>
  <c r="D26" i="1"/>
  <c r="E26" i="1"/>
  <c r="D27" i="1"/>
  <c r="E27" i="1"/>
  <c r="D28" i="1"/>
  <c r="E28" i="1"/>
  <c r="D29" i="1"/>
  <c r="E29" i="1"/>
  <c r="D30" i="1"/>
  <c r="E30" i="1"/>
  <c r="D31" i="1"/>
  <c r="E31" i="1"/>
  <c r="D32" i="1"/>
  <c r="E32" i="1"/>
  <c r="D33" i="1"/>
  <c r="E33" i="1"/>
  <c r="D34" i="1"/>
  <c r="E34" i="1"/>
  <c r="D35" i="1"/>
  <c r="E35" i="1"/>
  <c r="D36" i="1"/>
  <c r="E36" i="1"/>
  <c r="D37" i="1"/>
  <c r="E37" i="1"/>
  <c r="D38" i="1"/>
  <c r="E38" i="1"/>
  <c r="D39" i="1"/>
  <c r="E39" i="1"/>
  <c r="D40" i="1"/>
  <c r="E40" i="1"/>
  <c r="D41" i="1"/>
  <c r="E41" i="1"/>
  <c r="D42" i="1"/>
  <c r="E42" i="1"/>
  <c r="D43" i="1"/>
  <c r="E43" i="1"/>
  <c r="D44" i="1"/>
  <c r="E44" i="1"/>
  <c r="D45" i="1"/>
  <c r="E45" i="1"/>
  <c r="D46" i="1"/>
  <c r="E46" i="1"/>
  <c r="D47" i="1"/>
  <c r="E47" i="1"/>
  <c r="D48" i="1"/>
  <c r="E48" i="1"/>
  <c r="D49" i="1"/>
  <c r="E49" i="1"/>
  <c r="D50" i="1"/>
  <c r="E50" i="1"/>
  <c r="D51" i="1"/>
  <c r="E51" i="1"/>
  <c r="D52" i="1"/>
  <c r="E52" i="1"/>
  <c r="D53" i="1"/>
  <c r="E53" i="1"/>
  <c r="D54" i="1"/>
  <c r="E54" i="1"/>
  <c r="D55" i="1"/>
  <c r="E55" i="1"/>
  <c r="D56" i="1"/>
  <c r="E56" i="1"/>
  <c r="D57" i="1"/>
  <c r="E57" i="1"/>
  <c r="D58" i="1"/>
  <c r="E58" i="1"/>
  <c r="D59" i="1"/>
  <c r="E59" i="1"/>
  <c r="D60" i="1"/>
  <c r="E60" i="1"/>
  <c r="D61" i="1"/>
  <c r="E61" i="1"/>
  <c r="D62" i="1"/>
  <c r="E62" i="1"/>
  <c r="D63" i="1"/>
  <c r="E63" i="1"/>
  <c r="D64" i="1"/>
  <c r="E64" i="1"/>
  <c r="D65" i="1"/>
  <c r="E65" i="1"/>
  <c r="D66" i="1"/>
  <c r="E66" i="1"/>
  <c r="D67" i="1"/>
  <c r="E67" i="1"/>
  <c r="D68" i="1"/>
  <c r="E68" i="1"/>
  <c r="D69" i="1"/>
  <c r="E69" i="1"/>
  <c r="D70" i="1"/>
  <c r="E70" i="1"/>
  <c r="D71" i="1"/>
  <c r="E71" i="1"/>
  <c r="D72" i="1"/>
  <c r="E72" i="1"/>
  <c r="D73" i="1"/>
  <c r="E73" i="1"/>
  <c r="D74" i="1"/>
  <c r="E74" i="1"/>
  <c r="D75" i="1"/>
  <c r="E75" i="1"/>
  <c r="D76" i="1"/>
  <c r="E76" i="1"/>
  <c r="D77" i="1"/>
  <c r="E77" i="1"/>
  <c r="D78" i="1"/>
  <c r="E78" i="1"/>
  <c r="D79" i="1"/>
  <c r="E79" i="1"/>
  <c r="D80" i="1"/>
  <c r="E80" i="1"/>
  <c r="D81" i="1"/>
  <c r="E81" i="1"/>
  <c r="D82" i="1"/>
  <c r="E82" i="1"/>
  <c r="D83" i="1"/>
  <c r="E83" i="1"/>
  <c r="D84" i="1"/>
  <c r="E84" i="1"/>
  <c r="D85" i="1"/>
  <c r="E85" i="1"/>
  <c r="D86" i="1"/>
  <c r="E86" i="1"/>
  <c r="D87" i="1"/>
  <c r="E87" i="1"/>
  <c r="D88" i="1"/>
  <c r="E88" i="1"/>
  <c r="D89" i="1"/>
  <c r="E89" i="1"/>
  <c r="D90" i="1"/>
  <c r="E90" i="1"/>
  <c r="D91" i="1"/>
  <c r="E91" i="1"/>
  <c r="D92" i="1"/>
  <c r="E92" i="1"/>
  <c r="D93" i="1"/>
  <c r="E93" i="1"/>
  <c r="D94" i="1"/>
  <c r="E94" i="1"/>
  <c r="D95" i="1"/>
  <c r="E95" i="1"/>
  <c r="D96" i="1"/>
  <c r="E96" i="1"/>
  <c r="D97" i="1"/>
  <c r="E97" i="1"/>
  <c r="D98" i="1"/>
  <c r="E98" i="1"/>
  <c r="D99" i="1"/>
  <c r="E99" i="1"/>
  <c r="D100" i="1"/>
  <c r="E100" i="1"/>
  <c r="D101" i="1"/>
  <c r="E101" i="1"/>
  <c r="D102" i="1"/>
  <c r="E102" i="1"/>
  <c r="D103" i="1"/>
  <c r="E103" i="1"/>
  <c r="D104" i="1"/>
  <c r="E104" i="1"/>
  <c r="D105" i="1"/>
  <c r="E105" i="1"/>
  <c r="D106" i="1"/>
  <c r="E106" i="1"/>
  <c r="D107" i="1"/>
  <c r="E107" i="1"/>
  <c r="D108" i="1"/>
  <c r="E108" i="1"/>
  <c r="D109" i="1"/>
  <c r="E109" i="1"/>
  <c r="D110" i="1"/>
  <c r="E110" i="1"/>
  <c r="D111" i="1"/>
  <c r="E111" i="1"/>
  <c r="D112" i="1"/>
  <c r="E112" i="1"/>
  <c r="D113" i="1"/>
  <c r="E113" i="1"/>
  <c r="D114" i="1"/>
  <c r="E114" i="1"/>
  <c r="D115" i="1"/>
  <c r="E115" i="1"/>
  <c r="D116" i="1"/>
  <c r="E116" i="1"/>
  <c r="D117" i="1"/>
  <c r="E117" i="1"/>
  <c r="D118" i="1"/>
  <c r="E118" i="1"/>
  <c r="D119" i="1"/>
  <c r="E119" i="1"/>
  <c r="D120" i="1"/>
  <c r="E120" i="1"/>
  <c r="D121" i="1"/>
  <c r="E121" i="1"/>
  <c r="D122" i="1"/>
  <c r="E122" i="1"/>
  <c r="D123" i="1"/>
  <c r="E123" i="1"/>
  <c r="D124" i="1"/>
  <c r="E124" i="1"/>
  <c r="D125" i="1"/>
  <c r="E125" i="1"/>
  <c r="D126" i="1"/>
  <c r="E126" i="1"/>
  <c r="D127" i="1"/>
  <c r="E127" i="1"/>
  <c r="D128" i="1"/>
  <c r="E128" i="1"/>
  <c r="D129" i="1"/>
  <c r="E129" i="1"/>
  <c r="D2" i="1"/>
  <c r="E2" i="1"/>
</calcChain>
</file>

<file path=xl/sharedStrings.xml><?xml version="1.0" encoding="utf-8"?>
<sst xmlns="http://schemas.openxmlformats.org/spreadsheetml/2006/main" count="324" uniqueCount="171">
  <si>
    <t>Créditos Iniciales</t>
  </si>
  <si>
    <t>Modificaciones</t>
  </si>
  <si>
    <t>Créditos Totales</t>
  </si>
  <si>
    <t>Obligaciones Reconocidas</t>
  </si>
  <si>
    <t>Pagos Realizados</t>
  </si>
  <si>
    <t>Org.</t>
  </si>
  <si>
    <t>Prog.</t>
  </si>
  <si>
    <t>Econ.</t>
  </si>
  <si>
    <t>DENOMINACIÓN</t>
  </si>
  <si>
    <t>Art</t>
  </si>
  <si>
    <t>Cap</t>
  </si>
  <si>
    <t>Total general</t>
  </si>
  <si>
    <t>1</t>
  </si>
  <si>
    <t>Suma de Créditos Iniciales</t>
  </si>
  <si>
    <t>Datos</t>
  </si>
  <si>
    <t>Suma de Modificaciones</t>
  </si>
  <si>
    <t>Suma de Créditos Totales</t>
  </si>
  <si>
    <t>Suma de Obligaciones Reconocidas</t>
  </si>
  <si>
    <t>Suma de Pagos Realizados</t>
  </si>
  <si>
    <t>Denominación</t>
  </si>
  <si>
    <t>% ejecutado OR / CT</t>
  </si>
  <si>
    <t>2</t>
  </si>
  <si>
    <t>4</t>
  </si>
  <si>
    <t>8</t>
  </si>
  <si>
    <t>6</t>
  </si>
  <si>
    <t>Gastos Autorizados</t>
  </si>
  <si>
    <t>Disposiciones ó Compromisos</t>
  </si>
  <si>
    <t>Suma de Gastos Autorizados</t>
  </si>
  <si>
    <t>Suma de Disposiciones ó Compromisos</t>
  </si>
  <si>
    <t>ADMINISTRACIÓN GENERAL DE DEPORTES</t>
  </si>
  <si>
    <t>EVENTOS Y ASOCIACIONISMO DEPORTIVO</t>
  </si>
  <si>
    <t>ACTIVIDADES DEPORTIVAS</t>
  </si>
  <si>
    <t>GESTIÓN DE ACTIVIDADES DEPORTIVAS</t>
  </si>
  <si>
    <t>MANTENIMIENTO DE INFRAESTRUCTURAS DEPORTIVAS</t>
  </si>
  <si>
    <t>PATRIMONIO I.F.S.</t>
  </si>
  <si>
    <t>Total ADMINISTRACIÓN GENERAL DE DEPORTES</t>
  </si>
  <si>
    <t>Total 3401</t>
  </si>
  <si>
    <t>Total EVENTOS Y ASOCIACIONISMO DEPORTIVO</t>
  </si>
  <si>
    <t>Total 3412</t>
  </si>
  <si>
    <t>Total ACTIVIDADES DEPORTIVAS</t>
  </si>
  <si>
    <t>Total 3413</t>
  </si>
  <si>
    <t>Total GESTIÓN DE ACTIVIDADES DEPORTIVAS</t>
  </si>
  <si>
    <t>Total 3421</t>
  </si>
  <si>
    <t>7</t>
  </si>
  <si>
    <t>Total MANTENIMIENTO DE INFRAESTRUCTURAS DEPORTIVAS</t>
  </si>
  <si>
    <t>Total 3422</t>
  </si>
  <si>
    <t>Total 3</t>
  </si>
  <si>
    <t>FUNDACION MUNICIPAL DE DEPORTES  -  ESTADO DE EJECUCIÓN DE GASTOS - PRIMER TRIMESTRE DE 2023</t>
  </si>
  <si>
    <t>12000</t>
  </si>
  <si>
    <t>Sueldos del Grupo A1.</t>
  </si>
  <si>
    <t>12001</t>
  </si>
  <si>
    <t>Sueldos del Grupo A2.</t>
  </si>
  <si>
    <t>12003</t>
  </si>
  <si>
    <t>Sueldos del Grupo C1.</t>
  </si>
  <si>
    <t>12004</t>
  </si>
  <si>
    <t>Sueldos del Grupo C2.</t>
  </si>
  <si>
    <t>12006</t>
  </si>
  <si>
    <t>Trienios.</t>
  </si>
  <si>
    <t>12100</t>
  </si>
  <si>
    <t>Complemento de destino.</t>
  </si>
  <si>
    <t>12101</t>
  </si>
  <si>
    <t>Complemento específico.</t>
  </si>
  <si>
    <t>12103</t>
  </si>
  <si>
    <t>Otros complementos.</t>
  </si>
  <si>
    <t>13000</t>
  </si>
  <si>
    <t>Retribuciones básicas.</t>
  </si>
  <si>
    <t>13001</t>
  </si>
  <si>
    <t>Horas extraordinarias</t>
  </si>
  <si>
    <t>13002</t>
  </si>
  <si>
    <t>Otras remuneraciones.</t>
  </si>
  <si>
    <t>150</t>
  </si>
  <si>
    <t>Productividad.</t>
  </si>
  <si>
    <t>151</t>
  </si>
  <si>
    <t>Gratificaciones.</t>
  </si>
  <si>
    <t>16000</t>
  </si>
  <si>
    <t>Seguridad Social.</t>
  </si>
  <si>
    <t>16200</t>
  </si>
  <si>
    <t>Formación y perfeccionamiento del personal.</t>
  </si>
  <si>
    <t>16204</t>
  </si>
  <si>
    <t>Acción social.</t>
  </si>
  <si>
    <t>16205</t>
  </si>
  <si>
    <t>Seguros.</t>
  </si>
  <si>
    <t>202</t>
  </si>
  <si>
    <t>Arrendamientos de edificios y otras construcciones.</t>
  </si>
  <si>
    <t>208</t>
  </si>
  <si>
    <t>Arrendamientos de otro inmovilizado material.</t>
  </si>
  <si>
    <t>216</t>
  </si>
  <si>
    <t>Equipos para procesos de información.</t>
  </si>
  <si>
    <t>22000</t>
  </si>
  <si>
    <t>Ordinario no inventariable.</t>
  </si>
  <si>
    <t>22001</t>
  </si>
  <si>
    <t>Prensa, revistas, libros y otras publicaciones.</t>
  </si>
  <si>
    <t>22002</t>
  </si>
  <si>
    <t>Material informático no inventariable.</t>
  </si>
  <si>
    <t>22199</t>
  </si>
  <si>
    <t>Otros suministros.</t>
  </si>
  <si>
    <t>224</t>
  </si>
  <si>
    <t>Primas de seguros.</t>
  </si>
  <si>
    <t>22602</t>
  </si>
  <si>
    <t>Publicidad y propaganda.</t>
  </si>
  <si>
    <t>22609</t>
  </si>
  <si>
    <t>Actividades culturales y deportivas</t>
  </si>
  <si>
    <t>22610</t>
  </si>
  <si>
    <t>Premios y Trofeos</t>
  </si>
  <si>
    <t>22799</t>
  </si>
  <si>
    <t>Otros trabajos realizados por otras empresas y profes.</t>
  </si>
  <si>
    <t>481</t>
  </si>
  <si>
    <t>Premios, becas, etc.</t>
  </si>
  <si>
    <t>83000</t>
  </si>
  <si>
    <t>Anuncios por cuenta de particulares</t>
  </si>
  <si>
    <t>83001</t>
  </si>
  <si>
    <t>Anticipos al personal</t>
  </si>
  <si>
    <t>83101</t>
  </si>
  <si>
    <t>Prestamos al personal</t>
  </si>
  <si>
    <t>223</t>
  </si>
  <si>
    <t>Transportes.</t>
  </si>
  <si>
    <t>22699</t>
  </si>
  <si>
    <t>Otros gastos diversos</t>
  </si>
  <si>
    <t>22701</t>
  </si>
  <si>
    <t>Seguridad.</t>
  </si>
  <si>
    <t>48900</t>
  </si>
  <si>
    <t>Otras transf. a Familias e Instituciones sin fines de lucro.</t>
  </si>
  <si>
    <t>48999</t>
  </si>
  <si>
    <t>213</t>
  </si>
  <si>
    <t>Reparación de maquinaria, instalaciones técnicas y utillaje.</t>
  </si>
  <si>
    <t>22104</t>
  </si>
  <si>
    <t>Vestuario.</t>
  </si>
  <si>
    <t>23020</t>
  </si>
  <si>
    <t>Dietas del personal no directivo</t>
  </si>
  <si>
    <t>23120</t>
  </si>
  <si>
    <t>Locomoción del personal no directivo.</t>
  </si>
  <si>
    <t>48903</t>
  </si>
  <si>
    <t>Subvenciones a la práctica deportiva escolar</t>
  </si>
  <si>
    <t>131</t>
  </si>
  <si>
    <t>Laboral temporal.</t>
  </si>
  <si>
    <t>203</t>
  </si>
  <si>
    <t>Arrendamientos de maquinaria, instalaciones y utillaje.</t>
  </si>
  <si>
    <t>22106</t>
  </si>
  <si>
    <t>Productos farmacéuticos y material sanitario.</t>
  </si>
  <si>
    <t>22200</t>
  </si>
  <si>
    <t>Servicios de Telecomunicaciones.</t>
  </si>
  <si>
    <t>22201</t>
  </si>
  <si>
    <t>Postales.</t>
  </si>
  <si>
    <t>22700</t>
  </si>
  <si>
    <t>Limpieza y aseo.</t>
  </si>
  <si>
    <t>48902</t>
  </si>
  <si>
    <t>Subvenciones según normativa</t>
  </si>
  <si>
    <t>212</t>
  </si>
  <si>
    <t>Reparación de edificios y otras construcciones.</t>
  </si>
  <si>
    <t>214</t>
  </si>
  <si>
    <t>Reparación de elementos de transporte.</t>
  </si>
  <si>
    <t>22100</t>
  </si>
  <si>
    <t>Energía eléctrica.</t>
  </si>
  <si>
    <t>22101</t>
  </si>
  <si>
    <t>Agua.</t>
  </si>
  <si>
    <t>22102</t>
  </si>
  <si>
    <t>Gas.</t>
  </si>
  <si>
    <t>22103</t>
  </si>
  <si>
    <t>Combustibles y carburantes.</t>
  </si>
  <si>
    <t>22110</t>
  </si>
  <si>
    <t>Productos de limpieza y aseo.</t>
  </si>
  <si>
    <t>22706</t>
  </si>
  <si>
    <t>Estudios y trabajos técnicos.</t>
  </si>
  <si>
    <t>622</t>
  </si>
  <si>
    <t>Edificios y otras construcciones.</t>
  </si>
  <si>
    <t>623</t>
  </si>
  <si>
    <t>Maquinaria, instalaciones técnicas y utillaje.</t>
  </si>
  <si>
    <t>632</t>
  </si>
  <si>
    <t>633</t>
  </si>
  <si>
    <t>781</t>
  </si>
  <si>
    <t>Transferencias  familias e instituciones sin fines de lucro.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</si>
</sst>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_-* #,##0\ _€_-;\-* #,##0\ _€_-;_-* &quot;-&quot;\ _€_-;_-@_-"/>
  </numFmts>
  <fonts count="15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color theme="1"/>
      <name val="Arial Narrow"/>
      <family val="2"/>
    </font>
    <font>
      <b/>
      <sz val="11"/>
      <color indexed="8"/>
      <name val="Arial Narrow"/>
      <family val="2"/>
    </font>
    <font>
      <sz val="11"/>
      <color indexed="8"/>
      <name val="Arial Narrow"/>
      <family val="2"/>
    </font>
    <font>
      <sz val="10"/>
      <color indexed="8"/>
      <name val="Arial Narrow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9">
    <xf numFmtId="0" fontId="0" fillId="0" borderId="0"/>
    <xf numFmtId="0" fontId="8" fillId="0" borderId="0"/>
    <xf numFmtId="0" fontId="10" fillId="2" borderId="0" applyNumberFormat="0" applyBorder="0" applyAlignment="0" applyProtection="0"/>
    <xf numFmtId="0" fontId="9" fillId="0" borderId="1" applyNumberFormat="0" applyFill="0" applyAlignment="0" applyProtection="0"/>
    <xf numFmtId="0" fontId="5" fillId="0" borderId="0"/>
    <xf numFmtId="0" fontId="4" fillId="0" borderId="0"/>
    <xf numFmtId="0" fontId="4" fillId="0" borderId="0"/>
    <xf numFmtId="0" fontId="3" fillId="0" borderId="0"/>
    <xf numFmtId="0" fontId="1" fillId="0" borderId="0"/>
  </cellStyleXfs>
  <cellXfs count="28">
    <xf numFmtId="0" fontId="0" fillId="0" borderId="0" xfId="0" applyNumberFormat="1" applyFill="1" applyBorder="1" applyAlignment="1" applyProtection="1"/>
    <xf numFmtId="0" fontId="6" fillId="0" borderId="0" xfId="0" applyNumberFormat="1" applyFont="1" applyFill="1" applyBorder="1" applyAlignment="1" applyProtection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/>
    </xf>
    <xf numFmtId="0" fontId="7" fillId="0" borderId="0" xfId="0" applyFont="1" applyAlignment="1">
      <alignment horizontal="left" vertical="center"/>
    </xf>
    <xf numFmtId="49" fontId="5" fillId="0" borderId="0" xfId="4" applyNumberFormat="1"/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/>
    <xf numFmtId="0" fontId="11" fillId="0" borderId="0" xfId="5" applyNumberFormat="1" applyFont="1"/>
    <xf numFmtId="1" fontId="11" fillId="0" borderId="0" xfId="6" applyNumberFormat="1" applyFont="1"/>
    <xf numFmtId="0" fontId="11" fillId="0" borderId="0" xfId="7" applyNumberFormat="1" applyFont="1" applyAlignment="1">
      <alignment horizontal="center"/>
    </xf>
    <xf numFmtId="1" fontId="11" fillId="0" borderId="0" xfId="5" applyNumberFormat="1" applyFont="1"/>
    <xf numFmtId="1" fontId="11" fillId="0" borderId="0" xfId="7" applyNumberFormat="1" applyFont="1" applyAlignment="1">
      <alignment horizontal="center"/>
    </xf>
    <xf numFmtId="0" fontId="14" fillId="0" borderId="0" xfId="0" applyNumberFormat="1" applyFont="1" applyFill="1" applyBorder="1" applyAlignment="1" applyProtection="1"/>
    <xf numFmtId="0" fontId="14" fillId="0" borderId="0" xfId="0" pivotButton="1" applyNumberFormat="1" applyFont="1" applyFill="1" applyBorder="1" applyAlignment="1" applyProtection="1"/>
    <xf numFmtId="4" fontId="14" fillId="0" borderId="0" xfId="0" applyNumberFormat="1" applyFont="1" applyFill="1" applyBorder="1" applyAlignment="1" applyProtection="1"/>
    <xf numFmtId="10" fontId="14" fillId="0" borderId="0" xfId="0" applyNumberFormat="1" applyFont="1" applyFill="1" applyBorder="1" applyAlignment="1" applyProtection="1"/>
    <xf numFmtId="0" fontId="14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pivotButton="1" applyNumberFormat="1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Border="1" applyAlignment="1" applyProtection="1">
      <alignment horizontal="center" vertical="center"/>
    </xf>
    <xf numFmtId="1" fontId="11" fillId="0" borderId="0" xfId="8" applyNumberFormat="1" applyFont="1"/>
    <xf numFmtId="0" fontId="11" fillId="0" borderId="0" xfId="8" applyNumberFormat="1" applyFont="1"/>
    <xf numFmtId="49" fontId="11" fillId="0" borderId="0" xfId="8" applyNumberFormat="1" applyFont="1"/>
    <xf numFmtId="4" fontId="11" fillId="0" borderId="0" xfId="8" applyNumberFormat="1" applyFont="1"/>
  </cellXfs>
  <cellStyles count="9">
    <cellStyle name="Buena" xfId="2"/>
    <cellStyle name="Normal" xfId="0" builtinId="0"/>
    <cellStyle name="Normal 2" xfId="1"/>
    <cellStyle name="Normal_Ejecución PRIMER TRIMESTRE 23" xfId="8"/>
    <cellStyle name="Normal_GASTOS SEGUNDO TRIMESTRE" xfId="6"/>
    <cellStyle name="Normal_GASTOS TERCER TRIMESTRE" xfId="5"/>
    <cellStyle name="Normal_Gastos tercer trimestre_1" xfId="7"/>
    <cellStyle name="Normal_Hoja2" xfId="4"/>
    <cellStyle name="Título 1" xfId="3"/>
  </cellStyles>
  <dxfs count="46">
    <dxf>
      <font>
        <name val="Arial Narrow"/>
        <scheme val="none"/>
      </font>
    </dxf>
    <dxf>
      <alignment wrapText="1" readingOrder="0"/>
    </dxf>
    <dxf>
      <alignment horizontal="center" readingOrder="0"/>
    </dxf>
    <dxf>
      <numFmt numFmtId="14" formatCode="0.00%"/>
    </dxf>
    <dxf>
      <alignment wrapText="1" readingOrder="0"/>
    </dxf>
    <dxf>
      <alignment horizontal="center" readingOrder="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horizontal="center" readingOrder="0"/>
    </dxf>
    <dxf>
      <alignment wrapText="1" readingOrder="0"/>
    </dxf>
    <dxf>
      <numFmt numFmtId="14" formatCode="0.00%"/>
    </dxf>
    <dxf>
      <alignment horizontal="center" readingOrder="0"/>
    </dxf>
    <dxf>
      <alignment wrapText="1" readingOrder="0"/>
    </dxf>
    <dxf>
      <font>
        <name val="Arial Narrow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Yolanda del Pozo Garcia" refreshedDate="45019.435504398149" createdVersion="6" refreshedVersion="6" minRefreshableVersion="3" recordCount="128">
  <cacheSource type="worksheet">
    <worksheetSource ref="A1:N129" sheet="Ejecución PRIMER TRIMESTRE 23"/>
  </cacheSource>
  <cacheFields count="15">
    <cacheField name="Org." numFmtId="0">
      <sharedItems containsSemiMixedTypes="0" containsString="0" containsNumber="1" containsInteger="1" minValue="3" maxValue="3" count="1">
        <n v="3"/>
      </sharedItems>
    </cacheField>
    <cacheField name="Prog." numFmtId="0">
      <sharedItems containsSemiMixedTypes="0" containsString="0" containsNumber="1" containsInteger="1" minValue="3401" maxValue="3422" count="5">
        <n v="3401"/>
        <n v="3412"/>
        <n v="3413"/>
        <n v="3421"/>
        <n v="3422"/>
      </sharedItems>
    </cacheField>
    <cacheField name="Denominación" numFmtId="0">
      <sharedItems count="5">
        <s v="ADMINISTRACIÓN GENERAL DE DEPORTES"/>
        <s v="EVENTOS Y ASOCIACIONISMO DEPORTIVO"/>
        <s v="ACTIVIDADES DEPORTIVAS"/>
        <s v="GESTIÓN DE ACTIVIDADES DEPORTIVAS"/>
        <s v="MANTENIMIENTO DE INFRAESTRUCTURAS DEPORTIVAS"/>
      </sharedItems>
    </cacheField>
    <cacheField name="Cap" numFmtId="0">
      <sharedItems count="7">
        <s v="1"/>
        <s v="2"/>
        <s v="4"/>
        <s v="8"/>
        <s v="6"/>
        <s v="7"/>
        <s v="3" u="1"/>
      </sharedItems>
    </cacheField>
    <cacheField name="Art" numFmtId="0">
      <sharedItems/>
    </cacheField>
    <cacheField name="Econ." numFmtId="1">
      <sharedItems/>
    </cacheField>
    <cacheField name="DENOMINACIÓN2" numFmtId="49">
      <sharedItems/>
    </cacheField>
    <cacheField name="Créditos Iniciales" numFmtId="4">
      <sharedItems containsSemiMixedTypes="0" containsString="0" containsNumber="1" minValue="0" maxValue="2046500"/>
    </cacheField>
    <cacheField name="Modificaciones" numFmtId="4">
      <sharedItems containsSemiMixedTypes="0" containsString="0" containsNumber="1" minValue="0" maxValue="588513.46"/>
    </cacheField>
    <cacheField name="Créditos Totales" numFmtId="4">
      <sharedItems containsSemiMixedTypes="0" containsString="0" containsNumber="1" minValue="0" maxValue="2046500"/>
    </cacheField>
    <cacheField name="Gastos Autorizados" numFmtId="4">
      <sharedItems containsSemiMixedTypes="0" containsString="0" containsNumber="1" minValue="0" maxValue="1614577.53"/>
    </cacheField>
    <cacheField name="Disposiciones ó Compromisos" numFmtId="4">
      <sharedItems containsSemiMixedTypes="0" containsString="0" containsNumber="1" minValue="0" maxValue="1473449.25"/>
    </cacheField>
    <cacheField name="Obligaciones Reconocidas" numFmtId="4">
      <sharedItems containsSemiMixedTypes="0" containsString="0" containsNumber="1" minValue="0" maxValue="365409.39"/>
    </cacheField>
    <cacheField name="Pagos Realizados" numFmtId="4">
      <sharedItems containsSemiMixedTypes="0" containsString="0" containsNumber="1" minValue="0" maxValue="365409.39"/>
    </cacheField>
    <cacheField name="Ejecución" numFmtId="0" formula="IF('Créditos Totales'&lt;&gt;0,'Obligaciones Reconocidas'/'Créditos Totales',0)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8">
  <r>
    <x v="0"/>
    <x v="0"/>
    <x v="0"/>
    <x v="0"/>
    <s v="12"/>
    <s v="12000"/>
    <s v="Sueldos del Grupo A1."/>
    <n v="14000"/>
    <n v="0"/>
    <n v="14000"/>
    <n v="17216.080000000002"/>
    <n v="17216.080000000002"/>
    <n v="3693.16"/>
    <n v="3693.16"/>
  </r>
  <r>
    <x v="0"/>
    <x v="0"/>
    <x v="0"/>
    <x v="0"/>
    <s v="12"/>
    <s v="12001"/>
    <s v="Sueldos del Grupo A2."/>
    <n v="59700"/>
    <n v="0"/>
    <n v="59700"/>
    <n v="15138.94"/>
    <n v="15138.94"/>
    <n v="3341.94"/>
    <n v="3341.94"/>
  </r>
  <r>
    <x v="0"/>
    <x v="0"/>
    <x v="0"/>
    <x v="0"/>
    <s v="12"/>
    <s v="12003"/>
    <s v="Sueldos del Grupo C1."/>
    <n v="68600"/>
    <n v="0"/>
    <n v="68600"/>
    <n v="46379.040000000001"/>
    <n v="46379.040000000001"/>
    <n v="8050.49"/>
    <n v="8050.49"/>
  </r>
  <r>
    <x v="0"/>
    <x v="0"/>
    <x v="0"/>
    <x v="0"/>
    <s v="12"/>
    <s v="12004"/>
    <s v="Sueldos del Grupo C2."/>
    <n v="29100"/>
    <n v="0"/>
    <n v="29100"/>
    <n v="29100"/>
    <n v="29100"/>
    <n v="6149.15"/>
    <n v="6149.15"/>
  </r>
  <r>
    <x v="0"/>
    <x v="0"/>
    <x v="0"/>
    <x v="0"/>
    <s v="12"/>
    <s v="12006"/>
    <s v="Trienios."/>
    <n v="14900"/>
    <n v="0"/>
    <n v="14900"/>
    <n v="14866.88"/>
    <n v="14866.88"/>
    <n v="2841.68"/>
    <n v="2841.68"/>
  </r>
  <r>
    <x v="0"/>
    <x v="0"/>
    <x v="0"/>
    <x v="0"/>
    <s v="12"/>
    <s v="12100"/>
    <s v="Complemento de destino."/>
    <n v="97600"/>
    <n v="0"/>
    <n v="97600"/>
    <n v="60381.72"/>
    <n v="60381.72"/>
    <n v="11574.62"/>
    <n v="11574.62"/>
  </r>
  <r>
    <x v="0"/>
    <x v="0"/>
    <x v="0"/>
    <x v="0"/>
    <s v="12"/>
    <s v="12101"/>
    <s v="Complemento específico."/>
    <n v="232000"/>
    <n v="0"/>
    <n v="232000"/>
    <n v="141538.74"/>
    <n v="141538.74"/>
    <n v="29801.040000000001"/>
    <n v="29801.040000000001"/>
  </r>
  <r>
    <x v="0"/>
    <x v="0"/>
    <x v="0"/>
    <x v="0"/>
    <s v="12"/>
    <s v="12103"/>
    <s v="Otros complementos."/>
    <n v="7100"/>
    <n v="0"/>
    <n v="7100"/>
    <n v="7100"/>
    <n v="7100"/>
    <n v="1717.48"/>
    <n v="1717.48"/>
  </r>
  <r>
    <x v="0"/>
    <x v="0"/>
    <x v="0"/>
    <x v="0"/>
    <s v="13"/>
    <s v="13000"/>
    <s v="Retribuciones básicas."/>
    <n v="107200"/>
    <n v="0"/>
    <n v="107200"/>
    <n v="107200"/>
    <n v="107200"/>
    <n v="18672.59"/>
    <n v="18672.59"/>
  </r>
  <r>
    <x v="0"/>
    <x v="0"/>
    <x v="0"/>
    <x v="0"/>
    <s v="13"/>
    <s v="13001"/>
    <s v="Horas extraordinarias"/>
    <n v="1000"/>
    <n v="0"/>
    <n v="1000"/>
    <n v="0"/>
    <n v="0"/>
    <n v="0"/>
    <n v="0"/>
  </r>
  <r>
    <x v="0"/>
    <x v="0"/>
    <x v="0"/>
    <x v="0"/>
    <s v="13"/>
    <s v="13002"/>
    <s v="Otras remuneraciones."/>
    <n v="32000"/>
    <n v="0"/>
    <n v="32000"/>
    <n v="32000"/>
    <n v="32000"/>
    <n v="14298.93"/>
    <n v="14298.93"/>
  </r>
  <r>
    <x v="0"/>
    <x v="0"/>
    <x v="0"/>
    <x v="0"/>
    <s v="15"/>
    <s v="150"/>
    <s v="Productividad."/>
    <n v="3500"/>
    <n v="0"/>
    <n v="3500"/>
    <n v="1725.63"/>
    <n v="1725.63"/>
    <n v="1725.63"/>
    <n v="1725.63"/>
  </r>
  <r>
    <x v="0"/>
    <x v="0"/>
    <x v="0"/>
    <x v="0"/>
    <s v="15"/>
    <s v="151"/>
    <s v="Gratificaciones."/>
    <n v="2500"/>
    <n v="0"/>
    <n v="2500"/>
    <n v="55.11"/>
    <n v="55.11"/>
    <n v="55.11"/>
    <n v="55.11"/>
  </r>
  <r>
    <x v="0"/>
    <x v="0"/>
    <x v="0"/>
    <x v="0"/>
    <s v="16"/>
    <s v="16000"/>
    <s v="Seguridad Social."/>
    <n v="1065000"/>
    <n v="0"/>
    <n v="1065000"/>
    <n v="423139.19"/>
    <n v="423139.19"/>
    <n v="247918.19"/>
    <n v="247918.19"/>
  </r>
  <r>
    <x v="0"/>
    <x v="0"/>
    <x v="0"/>
    <x v="0"/>
    <s v="16"/>
    <s v="16200"/>
    <s v="Formación y perfeccionamiento del personal."/>
    <n v="13000"/>
    <n v="0"/>
    <n v="13000"/>
    <n v="0"/>
    <n v="0"/>
    <n v="0"/>
    <n v="0"/>
  </r>
  <r>
    <x v="0"/>
    <x v="0"/>
    <x v="0"/>
    <x v="0"/>
    <s v="16"/>
    <s v="16204"/>
    <s v="Acción social."/>
    <n v="29000"/>
    <n v="0"/>
    <n v="29000"/>
    <n v="2943.79"/>
    <n v="2943.79"/>
    <n v="2943.79"/>
    <n v="2943.79"/>
  </r>
  <r>
    <x v="0"/>
    <x v="0"/>
    <x v="0"/>
    <x v="0"/>
    <s v="16"/>
    <s v="16205"/>
    <s v="Seguros."/>
    <n v="8300"/>
    <n v="4093.94"/>
    <n v="12393.94"/>
    <n v="12281.83"/>
    <n v="12281.83"/>
    <n v="0"/>
    <n v="0"/>
  </r>
  <r>
    <x v="0"/>
    <x v="0"/>
    <x v="0"/>
    <x v="1"/>
    <s v="20"/>
    <s v="202"/>
    <s v="Arrendamientos de edificios y otras construcciones."/>
    <n v="13500"/>
    <n v="0"/>
    <n v="13500"/>
    <n v="0"/>
    <n v="0"/>
    <n v="0"/>
    <n v="0"/>
  </r>
  <r>
    <x v="0"/>
    <x v="0"/>
    <x v="0"/>
    <x v="1"/>
    <s v="20"/>
    <s v="208"/>
    <s v="Arrendamientos de otro inmovilizado material."/>
    <n v="16200"/>
    <n v="0"/>
    <n v="16200"/>
    <n v="14261.46"/>
    <n v="14261.46"/>
    <n v="9162.52"/>
    <n v="9162.52"/>
  </r>
  <r>
    <x v="0"/>
    <x v="0"/>
    <x v="0"/>
    <x v="1"/>
    <s v="21"/>
    <s v="216"/>
    <s v="Equipos para procesos de información."/>
    <n v="61850"/>
    <n v="0"/>
    <n v="61850"/>
    <n v="31399.29"/>
    <n v="31399.29"/>
    <n v="14112.09"/>
    <n v="14112.09"/>
  </r>
  <r>
    <x v="0"/>
    <x v="0"/>
    <x v="0"/>
    <x v="1"/>
    <s v="22"/>
    <s v="22000"/>
    <s v="Ordinario no inventariable."/>
    <n v="8200"/>
    <n v="0"/>
    <n v="8200"/>
    <n v="10671.09"/>
    <n v="10671.09"/>
    <n v="3913.73"/>
    <n v="3913.73"/>
  </r>
  <r>
    <x v="0"/>
    <x v="0"/>
    <x v="0"/>
    <x v="1"/>
    <s v="22"/>
    <s v="22001"/>
    <s v="Prensa, revistas, libros y otras publicaciones."/>
    <n v="3800"/>
    <n v="0"/>
    <n v="3800"/>
    <n v="1270.4000000000001"/>
    <n v="1270.4000000000001"/>
    <n v="1268.52"/>
    <n v="1268.52"/>
  </r>
  <r>
    <x v="0"/>
    <x v="0"/>
    <x v="0"/>
    <x v="1"/>
    <s v="22"/>
    <s v="22002"/>
    <s v="Material informático no inventariable."/>
    <n v="11000"/>
    <n v="0"/>
    <n v="11000"/>
    <n v="808.89"/>
    <n v="808.89"/>
    <n v="803.27"/>
    <n v="803.27"/>
  </r>
  <r>
    <x v="0"/>
    <x v="0"/>
    <x v="0"/>
    <x v="1"/>
    <s v="22"/>
    <s v="22199"/>
    <s v="Otros suministros."/>
    <n v="16500"/>
    <n v="0"/>
    <n v="16500"/>
    <n v="4278.0600000000004"/>
    <n v="4278.0600000000004"/>
    <n v="2971.26"/>
    <n v="2971.26"/>
  </r>
  <r>
    <x v="0"/>
    <x v="0"/>
    <x v="0"/>
    <x v="1"/>
    <s v="22"/>
    <s v="224"/>
    <s v="Primas de seguros."/>
    <n v="110000"/>
    <n v="320.33"/>
    <n v="110320.33"/>
    <n v="100578.54"/>
    <n v="100578.54"/>
    <n v="1600"/>
    <n v="1600"/>
  </r>
  <r>
    <x v="0"/>
    <x v="0"/>
    <x v="0"/>
    <x v="1"/>
    <s v="22"/>
    <s v="22602"/>
    <s v="Publicidad y propaganda."/>
    <n v="12000"/>
    <n v="0"/>
    <n v="12000"/>
    <n v="13617.54"/>
    <n v="13617.54"/>
    <n v="4885.7"/>
    <n v="4885.7"/>
  </r>
  <r>
    <x v="0"/>
    <x v="0"/>
    <x v="0"/>
    <x v="1"/>
    <s v="22"/>
    <s v="22609"/>
    <s v="Actividades culturales y deportivas"/>
    <n v="13000"/>
    <n v="0"/>
    <n v="13000"/>
    <n v="1437.48"/>
    <n v="1437.48"/>
    <n v="905.08"/>
    <n v="905.08"/>
  </r>
  <r>
    <x v="0"/>
    <x v="0"/>
    <x v="0"/>
    <x v="1"/>
    <s v="22"/>
    <s v="22610"/>
    <s v="Premios y Trofeos"/>
    <n v="11600"/>
    <n v="0"/>
    <n v="11600"/>
    <n v="2155.25"/>
    <n v="2155.25"/>
    <n v="2155.25"/>
    <n v="2155.25"/>
  </r>
  <r>
    <x v="0"/>
    <x v="0"/>
    <x v="0"/>
    <x v="1"/>
    <s v="22"/>
    <s v="22799"/>
    <s v="Otros trabajos realizados por otras empresas y profes."/>
    <n v="21900"/>
    <n v="0"/>
    <n v="21900"/>
    <n v="19051.45"/>
    <n v="19051.45"/>
    <n v="7026.31"/>
    <n v="7026.31"/>
  </r>
  <r>
    <x v="0"/>
    <x v="0"/>
    <x v="0"/>
    <x v="2"/>
    <s v="48"/>
    <s v="481"/>
    <s v="Premios, becas, etc."/>
    <n v="7500"/>
    <n v="0"/>
    <n v="7500"/>
    <n v="4800"/>
    <n v="0"/>
    <n v="0"/>
    <n v="0"/>
  </r>
  <r>
    <x v="0"/>
    <x v="0"/>
    <x v="0"/>
    <x v="3"/>
    <s v="83"/>
    <s v="83000"/>
    <s v="Anuncios por cuenta de particulares"/>
    <n v="650"/>
    <n v="0"/>
    <n v="650"/>
    <n v="0"/>
    <n v="0"/>
    <n v="0"/>
    <n v="0"/>
  </r>
  <r>
    <x v="0"/>
    <x v="0"/>
    <x v="0"/>
    <x v="3"/>
    <s v="83"/>
    <s v="83001"/>
    <s v="Anticipos al personal"/>
    <n v="14000"/>
    <n v="0"/>
    <n v="14000"/>
    <n v="0"/>
    <n v="0"/>
    <n v="0"/>
    <n v="0"/>
  </r>
  <r>
    <x v="0"/>
    <x v="0"/>
    <x v="0"/>
    <x v="3"/>
    <s v="83"/>
    <s v="83101"/>
    <s v="Prestamos al personal"/>
    <n v="8000"/>
    <n v="0"/>
    <n v="8000"/>
    <n v="0"/>
    <n v="0"/>
    <n v="0"/>
    <n v="0"/>
  </r>
  <r>
    <x v="0"/>
    <x v="1"/>
    <x v="1"/>
    <x v="0"/>
    <s v="12"/>
    <s v="12000"/>
    <s v="Sueldos del Grupo A1."/>
    <n v="17600"/>
    <n v="0"/>
    <n v="17600"/>
    <n v="17216.080000000002"/>
    <n v="17216.080000000002"/>
    <n v="3864.93"/>
    <n v="3864.93"/>
  </r>
  <r>
    <x v="0"/>
    <x v="1"/>
    <x v="1"/>
    <x v="0"/>
    <s v="12"/>
    <s v="12006"/>
    <s v="Trienios."/>
    <n v="7300"/>
    <n v="0"/>
    <n v="7300"/>
    <n v="7289.64"/>
    <n v="7289.64"/>
    <n v="1636.47"/>
    <n v="1636.47"/>
  </r>
  <r>
    <x v="0"/>
    <x v="1"/>
    <x v="1"/>
    <x v="0"/>
    <s v="12"/>
    <s v="12100"/>
    <s v="Complemento de destino."/>
    <n v="10000"/>
    <n v="0"/>
    <n v="10000"/>
    <n v="9572.5"/>
    <n v="9572.5"/>
    <n v="2031.45"/>
    <n v="2031.45"/>
  </r>
  <r>
    <x v="0"/>
    <x v="1"/>
    <x v="1"/>
    <x v="0"/>
    <s v="12"/>
    <s v="12101"/>
    <s v="Complemento específico."/>
    <n v="28600"/>
    <n v="0"/>
    <n v="28600"/>
    <n v="26921.86"/>
    <n v="26921.86"/>
    <n v="5713.23"/>
    <n v="5713.23"/>
  </r>
  <r>
    <x v="0"/>
    <x v="1"/>
    <x v="1"/>
    <x v="0"/>
    <s v="12"/>
    <s v="12103"/>
    <s v="Otros complementos."/>
    <n v="4000"/>
    <n v="0"/>
    <n v="4000"/>
    <n v="3780.02"/>
    <n v="3780.02"/>
    <n v="848"/>
    <n v="848"/>
  </r>
  <r>
    <x v="0"/>
    <x v="1"/>
    <x v="1"/>
    <x v="0"/>
    <s v="13"/>
    <s v="13000"/>
    <s v="Retribuciones básicas."/>
    <n v="67000"/>
    <n v="0"/>
    <n v="67000"/>
    <n v="67606.259999999995"/>
    <n v="67606.259999999995"/>
    <n v="14434.1"/>
    <n v="14434.1"/>
  </r>
  <r>
    <x v="0"/>
    <x v="1"/>
    <x v="1"/>
    <x v="0"/>
    <s v="13"/>
    <s v="13001"/>
    <s v="Horas extraordinarias"/>
    <n v="0"/>
    <n v="0"/>
    <n v="0"/>
    <n v="452.87"/>
    <n v="452.87"/>
    <n v="452.87"/>
    <n v="452.87"/>
  </r>
  <r>
    <x v="0"/>
    <x v="1"/>
    <x v="1"/>
    <x v="0"/>
    <s v="13"/>
    <s v="13002"/>
    <s v="Otras remuneraciones."/>
    <n v="70500"/>
    <n v="0"/>
    <n v="70500"/>
    <n v="71268.240000000005"/>
    <n v="71268.240000000005"/>
    <n v="17000.36"/>
    <n v="17000.36"/>
  </r>
  <r>
    <x v="0"/>
    <x v="1"/>
    <x v="1"/>
    <x v="0"/>
    <s v="15"/>
    <s v="150"/>
    <s v="Productividad."/>
    <n v="0"/>
    <n v="0"/>
    <n v="0"/>
    <n v="1218.75"/>
    <n v="1218.75"/>
    <n v="1218.75"/>
    <n v="1218.75"/>
  </r>
  <r>
    <x v="0"/>
    <x v="1"/>
    <x v="1"/>
    <x v="1"/>
    <s v="22"/>
    <s v="22199"/>
    <s v="Otros suministros."/>
    <n v="2500"/>
    <n v="0"/>
    <n v="2500"/>
    <n v="0"/>
    <n v="0"/>
    <n v="0"/>
    <n v="0"/>
  </r>
  <r>
    <x v="0"/>
    <x v="1"/>
    <x v="1"/>
    <x v="1"/>
    <s v="22"/>
    <s v="223"/>
    <s v="Transportes."/>
    <n v="800"/>
    <n v="0"/>
    <n v="800"/>
    <n v="0"/>
    <n v="0"/>
    <n v="0"/>
    <n v="0"/>
  </r>
  <r>
    <x v="0"/>
    <x v="1"/>
    <x v="1"/>
    <x v="1"/>
    <s v="22"/>
    <s v="22609"/>
    <s v="Actividades culturales y deportivas"/>
    <n v="5500"/>
    <n v="0"/>
    <n v="5500"/>
    <n v="0"/>
    <n v="0"/>
    <n v="0"/>
    <n v="0"/>
  </r>
  <r>
    <x v="0"/>
    <x v="1"/>
    <x v="1"/>
    <x v="1"/>
    <s v="22"/>
    <s v="22699"/>
    <s v="Otros gastos diversos"/>
    <n v="5000"/>
    <n v="0"/>
    <n v="5000"/>
    <n v="4573.8"/>
    <n v="4573.8"/>
    <n v="4573.8"/>
    <n v="4573.8"/>
  </r>
  <r>
    <x v="0"/>
    <x v="1"/>
    <x v="1"/>
    <x v="1"/>
    <s v="22"/>
    <s v="22701"/>
    <s v="Seguridad."/>
    <n v="1850"/>
    <n v="0"/>
    <n v="1850"/>
    <n v="0"/>
    <n v="0"/>
    <n v="0"/>
    <n v="0"/>
  </r>
  <r>
    <x v="0"/>
    <x v="1"/>
    <x v="1"/>
    <x v="1"/>
    <s v="22"/>
    <s v="22799"/>
    <s v="Otros trabajos realizados por otras empresas y profes."/>
    <n v="38500"/>
    <n v="0"/>
    <n v="38500"/>
    <n v="51794.27"/>
    <n v="16081.12"/>
    <n v="1417.13"/>
    <n v="1417.13"/>
  </r>
  <r>
    <x v="0"/>
    <x v="1"/>
    <x v="1"/>
    <x v="2"/>
    <s v="48"/>
    <s v="48900"/>
    <s v="Otras transf. a Familias e Instituciones sin fines de lucro."/>
    <n v="300000"/>
    <n v="0"/>
    <n v="300000"/>
    <n v="300000"/>
    <n v="48750"/>
    <n v="20350"/>
    <n v="9100"/>
  </r>
  <r>
    <x v="0"/>
    <x v="1"/>
    <x v="1"/>
    <x v="2"/>
    <s v="48"/>
    <s v="48999"/>
    <s v="Otras transf. a Familias e Instituciones sin fines de lucro."/>
    <n v="247000"/>
    <n v="0"/>
    <n v="247000"/>
    <n v="247000"/>
    <n v="0"/>
    <n v="0"/>
    <n v="0"/>
  </r>
  <r>
    <x v="0"/>
    <x v="2"/>
    <x v="2"/>
    <x v="0"/>
    <s v="12"/>
    <s v="12000"/>
    <s v="Sueldos del Grupo A1."/>
    <n v="16000"/>
    <n v="0"/>
    <n v="16000"/>
    <n v="0"/>
    <n v="0"/>
    <n v="0"/>
    <n v="0"/>
  </r>
  <r>
    <x v="0"/>
    <x v="2"/>
    <x v="2"/>
    <x v="0"/>
    <s v="12"/>
    <s v="12001"/>
    <s v="Sueldos del Grupo A2."/>
    <n v="18500"/>
    <n v="0"/>
    <n v="18500"/>
    <n v="15138.94"/>
    <n v="15138.94"/>
    <n v="3341.94"/>
    <n v="3341.94"/>
  </r>
  <r>
    <x v="0"/>
    <x v="2"/>
    <x v="2"/>
    <x v="0"/>
    <s v="12"/>
    <s v="12003"/>
    <s v="Sueldos del Grupo C1."/>
    <n v="35200"/>
    <n v="0"/>
    <n v="35200"/>
    <n v="34784.28"/>
    <n v="34784.28"/>
    <n v="7527.69"/>
    <n v="7527.69"/>
  </r>
  <r>
    <x v="0"/>
    <x v="2"/>
    <x v="2"/>
    <x v="0"/>
    <s v="12"/>
    <s v="12004"/>
    <s v="Sueldos del Grupo C2."/>
    <n v="10100"/>
    <n v="0"/>
    <n v="10100"/>
    <n v="9828.06"/>
    <n v="9828.06"/>
    <n v="2041.99"/>
    <n v="2041.99"/>
  </r>
  <r>
    <x v="0"/>
    <x v="2"/>
    <x v="2"/>
    <x v="0"/>
    <s v="12"/>
    <s v="12006"/>
    <s v="Trienios."/>
    <n v="16200"/>
    <n v="0"/>
    <n v="16200"/>
    <n v="16004.76"/>
    <n v="16004.76"/>
    <n v="3477.98"/>
    <n v="3477.98"/>
  </r>
  <r>
    <x v="0"/>
    <x v="2"/>
    <x v="2"/>
    <x v="0"/>
    <s v="12"/>
    <s v="12100"/>
    <s v="Complemento de destino."/>
    <n v="41100"/>
    <n v="0"/>
    <n v="41100"/>
    <n v="37400.44"/>
    <n v="37400.44"/>
    <n v="7913.33"/>
    <n v="7913.33"/>
  </r>
  <r>
    <x v="0"/>
    <x v="2"/>
    <x v="2"/>
    <x v="0"/>
    <s v="12"/>
    <s v="12101"/>
    <s v="Complemento específico."/>
    <n v="89900"/>
    <n v="0"/>
    <n v="89900"/>
    <n v="85200.22"/>
    <n v="85200.22"/>
    <n v="18162.400000000001"/>
    <n v="18162.400000000001"/>
  </r>
  <r>
    <x v="0"/>
    <x v="2"/>
    <x v="2"/>
    <x v="0"/>
    <s v="12"/>
    <s v="12103"/>
    <s v="Otros complementos."/>
    <n v="8250"/>
    <n v="0"/>
    <n v="8250"/>
    <n v="8019.62"/>
    <n v="8019.62"/>
    <n v="2149.9699999999998"/>
    <n v="2149.9699999999998"/>
  </r>
  <r>
    <x v="0"/>
    <x v="2"/>
    <x v="2"/>
    <x v="0"/>
    <s v="13"/>
    <s v="13000"/>
    <s v="Retribuciones básicas."/>
    <n v="535000"/>
    <n v="0"/>
    <n v="535000"/>
    <n v="480105.64"/>
    <n v="480105.64"/>
    <n v="98101.48"/>
    <n v="98101.48"/>
  </r>
  <r>
    <x v="0"/>
    <x v="2"/>
    <x v="2"/>
    <x v="0"/>
    <s v="13"/>
    <s v="13001"/>
    <s v="Horas extraordinarias"/>
    <n v="3500"/>
    <n v="0"/>
    <n v="3500"/>
    <n v="0"/>
    <n v="0"/>
    <n v="0"/>
    <n v="0"/>
  </r>
  <r>
    <x v="0"/>
    <x v="2"/>
    <x v="2"/>
    <x v="0"/>
    <s v="13"/>
    <s v="13002"/>
    <s v="Otras remuneraciones."/>
    <n v="517000"/>
    <n v="0"/>
    <n v="517000"/>
    <n v="456386.63"/>
    <n v="456386.63"/>
    <n v="117037.93"/>
    <n v="117037.93"/>
  </r>
  <r>
    <x v="0"/>
    <x v="2"/>
    <x v="2"/>
    <x v="0"/>
    <s v="15"/>
    <s v="150"/>
    <s v="Productividad."/>
    <n v="11200"/>
    <n v="0"/>
    <n v="11200"/>
    <n v="5950.12"/>
    <n v="5950.12"/>
    <n v="5950.12"/>
    <n v="5950.12"/>
  </r>
  <r>
    <x v="0"/>
    <x v="2"/>
    <x v="2"/>
    <x v="1"/>
    <s v="21"/>
    <s v="213"/>
    <s v="Reparación de maquinaria, instalaciones técnicas y utillaje."/>
    <n v="5000"/>
    <n v="0"/>
    <n v="5000"/>
    <n v="0"/>
    <n v="0"/>
    <n v="0"/>
    <n v="0"/>
  </r>
  <r>
    <x v="0"/>
    <x v="2"/>
    <x v="2"/>
    <x v="1"/>
    <s v="22"/>
    <s v="22104"/>
    <s v="Vestuario."/>
    <n v="3800"/>
    <n v="0"/>
    <n v="3800"/>
    <n v="1649.97"/>
    <n v="1649.97"/>
    <n v="0"/>
    <n v="0"/>
  </r>
  <r>
    <x v="0"/>
    <x v="2"/>
    <x v="2"/>
    <x v="1"/>
    <s v="22"/>
    <s v="22199"/>
    <s v="Otros suministros."/>
    <n v="22600"/>
    <n v="0"/>
    <n v="22600"/>
    <n v="649.99"/>
    <n v="649.99"/>
    <n v="649.99"/>
    <n v="649.99"/>
  </r>
  <r>
    <x v="0"/>
    <x v="2"/>
    <x v="2"/>
    <x v="1"/>
    <s v="22"/>
    <s v="223"/>
    <s v="Transportes."/>
    <n v="65000"/>
    <n v="0"/>
    <n v="65000"/>
    <n v="65000"/>
    <n v="65000"/>
    <n v="5562.94"/>
    <n v="5562.94"/>
  </r>
  <r>
    <x v="0"/>
    <x v="2"/>
    <x v="2"/>
    <x v="1"/>
    <s v="22"/>
    <s v="224"/>
    <s v="Primas de seguros."/>
    <n v="24000"/>
    <n v="0"/>
    <n v="24000"/>
    <n v="19500"/>
    <n v="19500"/>
    <n v="0"/>
    <n v="0"/>
  </r>
  <r>
    <x v="0"/>
    <x v="2"/>
    <x v="2"/>
    <x v="1"/>
    <s v="22"/>
    <s v="22602"/>
    <s v="Publicidad y propaganda."/>
    <n v="6000"/>
    <n v="0"/>
    <n v="6000"/>
    <n v="0"/>
    <n v="0"/>
    <n v="0"/>
    <n v="0"/>
  </r>
  <r>
    <x v="0"/>
    <x v="2"/>
    <x v="2"/>
    <x v="1"/>
    <s v="22"/>
    <s v="22609"/>
    <s v="Actividades culturales y deportivas"/>
    <n v="1500"/>
    <n v="0"/>
    <n v="1500"/>
    <n v="185"/>
    <n v="185"/>
    <n v="185"/>
    <n v="185"/>
  </r>
  <r>
    <x v="0"/>
    <x v="2"/>
    <x v="2"/>
    <x v="1"/>
    <s v="22"/>
    <s v="22799"/>
    <s v="Otros trabajos realizados por otras empresas y profes."/>
    <n v="2046500"/>
    <n v="0"/>
    <n v="2046500"/>
    <n v="1594006.05"/>
    <n v="1473449.25"/>
    <n v="365409.39"/>
    <n v="365409.39"/>
  </r>
  <r>
    <x v="0"/>
    <x v="2"/>
    <x v="2"/>
    <x v="1"/>
    <s v="23"/>
    <s v="23020"/>
    <s v="Dietas del personal no directivo"/>
    <n v="3000"/>
    <n v="0"/>
    <n v="3000"/>
    <n v="817.19"/>
    <n v="817.19"/>
    <n v="817.19"/>
    <n v="817.19"/>
  </r>
  <r>
    <x v="0"/>
    <x v="2"/>
    <x v="2"/>
    <x v="1"/>
    <s v="23"/>
    <s v="23120"/>
    <s v="Locomoción del personal no directivo."/>
    <n v="2000"/>
    <n v="0"/>
    <n v="2000"/>
    <n v="0"/>
    <n v="0"/>
    <n v="0"/>
    <n v="0"/>
  </r>
  <r>
    <x v="0"/>
    <x v="2"/>
    <x v="2"/>
    <x v="2"/>
    <s v="48"/>
    <s v="48903"/>
    <s v="Subvenciones a la práctica deportiva escolar"/>
    <n v="291000"/>
    <n v="1828.33"/>
    <n v="292828.33"/>
    <n v="245528.33"/>
    <n v="245528.33"/>
    <n v="179849.67"/>
    <n v="179849.67"/>
  </r>
  <r>
    <x v="0"/>
    <x v="2"/>
    <x v="2"/>
    <x v="2"/>
    <s v="48"/>
    <s v="48999"/>
    <s v="Otras transf. a Familias e Instituciones sin fines de lucro."/>
    <n v="41600"/>
    <n v="0"/>
    <n v="41600"/>
    <n v="13700"/>
    <n v="13700"/>
    <n v="2500"/>
    <n v="2500"/>
  </r>
  <r>
    <x v="0"/>
    <x v="3"/>
    <x v="3"/>
    <x v="0"/>
    <s v="12"/>
    <s v="12001"/>
    <s v="Sueldos del Grupo A2."/>
    <n v="15200"/>
    <n v="0"/>
    <n v="15200"/>
    <n v="15138.94"/>
    <n v="15138.94"/>
    <n v="3341.94"/>
    <n v="3341.94"/>
  </r>
  <r>
    <x v="0"/>
    <x v="3"/>
    <x v="3"/>
    <x v="0"/>
    <s v="12"/>
    <s v="12003"/>
    <s v="Sueldos del Grupo C1."/>
    <n v="12800"/>
    <n v="0"/>
    <n v="12800"/>
    <n v="11594.76"/>
    <n v="11594.76"/>
    <n v="2314.0700000000002"/>
    <n v="2314.0700000000002"/>
  </r>
  <r>
    <x v="0"/>
    <x v="3"/>
    <x v="3"/>
    <x v="0"/>
    <s v="12"/>
    <s v="12004"/>
    <s v="Sueldos del Grupo C2."/>
    <n v="20150"/>
    <n v="0"/>
    <n v="20150"/>
    <n v="112.16"/>
    <n v="112.16"/>
    <n v="112.16"/>
    <n v="112.16"/>
  </r>
  <r>
    <x v="0"/>
    <x v="3"/>
    <x v="3"/>
    <x v="0"/>
    <s v="12"/>
    <s v="12006"/>
    <s v="Trienios."/>
    <n v="16000"/>
    <n v="0"/>
    <n v="16000"/>
    <n v="12109.02"/>
    <n v="12109.02"/>
    <n v="2607.08"/>
    <n v="2607.08"/>
  </r>
  <r>
    <x v="0"/>
    <x v="3"/>
    <x v="3"/>
    <x v="0"/>
    <s v="12"/>
    <s v="12100"/>
    <s v="Complemento de destino."/>
    <n v="29800"/>
    <n v="0"/>
    <n v="29800"/>
    <n v="18686.78"/>
    <n v="18686.78"/>
    <n v="3904.05"/>
    <n v="3904.05"/>
  </r>
  <r>
    <x v="0"/>
    <x v="3"/>
    <x v="3"/>
    <x v="0"/>
    <s v="12"/>
    <s v="12101"/>
    <s v="Complemento específico."/>
    <n v="68900"/>
    <n v="0"/>
    <n v="68900"/>
    <n v="45424.26"/>
    <n v="45424.26"/>
    <n v="10615.87"/>
    <n v="10615.87"/>
  </r>
  <r>
    <x v="0"/>
    <x v="3"/>
    <x v="3"/>
    <x v="0"/>
    <s v="12"/>
    <s v="12103"/>
    <s v="Otros complementos."/>
    <n v="10000"/>
    <n v="0"/>
    <n v="10000"/>
    <n v="5420.78"/>
    <n v="5420.78"/>
    <n v="1101.8699999999999"/>
    <n v="1101.8699999999999"/>
  </r>
  <r>
    <x v="0"/>
    <x v="3"/>
    <x v="3"/>
    <x v="0"/>
    <s v="13"/>
    <s v="13000"/>
    <s v="Retribuciones básicas."/>
    <n v="619400"/>
    <n v="0"/>
    <n v="619400"/>
    <n v="537115.72"/>
    <n v="537115.72"/>
    <n v="115482.64"/>
    <n v="115482.64"/>
  </r>
  <r>
    <x v="0"/>
    <x v="3"/>
    <x v="3"/>
    <x v="0"/>
    <s v="13"/>
    <s v="13001"/>
    <s v="Horas extraordinarias"/>
    <n v="3500"/>
    <n v="0"/>
    <n v="3500"/>
    <n v="0"/>
    <n v="0"/>
    <n v="0"/>
    <n v="0"/>
  </r>
  <r>
    <x v="0"/>
    <x v="3"/>
    <x v="3"/>
    <x v="0"/>
    <s v="13"/>
    <s v="13002"/>
    <s v="Otras remuneraciones."/>
    <n v="601000"/>
    <n v="0"/>
    <n v="601000"/>
    <n v="528294.87"/>
    <n v="528294.87"/>
    <n v="137358.45000000001"/>
    <n v="137358.45000000001"/>
  </r>
  <r>
    <x v="0"/>
    <x v="3"/>
    <x v="3"/>
    <x v="0"/>
    <s v="13"/>
    <s v="131"/>
    <s v="Laboral temporal."/>
    <n v="65000"/>
    <n v="0"/>
    <n v="65000"/>
    <n v="23132.52"/>
    <n v="23132.52"/>
    <n v="5740.13"/>
    <n v="5740.13"/>
  </r>
  <r>
    <x v="0"/>
    <x v="3"/>
    <x v="3"/>
    <x v="0"/>
    <s v="15"/>
    <s v="150"/>
    <s v="Productividad."/>
    <n v="9500"/>
    <n v="0"/>
    <n v="9500"/>
    <n v="7107.51"/>
    <n v="7107.51"/>
    <n v="7107.51"/>
    <n v="7107.51"/>
  </r>
  <r>
    <x v="0"/>
    <x v="3"/>
    <x v="3"/>
    <x v="1"/>
    <s v="20"/>
    <s v="203"/>
    <s v="Arrendamientos de maquinaria, instalaciones y utillaje."/>
    <n v="4500"/>
    <n v="0"/>
    <n v="4500"/>
    <n v="0"/>
    <n v="0"/>
    <n v="0"/>
    <n v="0"/>
  </r>
  <r>
    <x v="0"/>
    <x v="3"/>
    <x v="3"/>
    <x v="1"/>
    <s v="21"/>
    <s v="213"/>
    <s v="Reparación de maquinaria, instalaciones técnicas y utillaje."/>
    <n v="8000"/>
    <n v="0"/>
    <n v="8000"/>
    <n v="3216.49"/>
    <n v="3216.49"/>
    <n v="3214.32"/>
    <n v="3214.32"/>
  </r>
  <r>
    <x v="0"/>
    <x v="3"/>
    <x v="3"/>
    <x v="1"/>
    <s v="22"/>
    <s v="22104"/>
    <s v="Vestuario."/>
    <n v="9000"/>
    <n v="0"/>
    <n v="9000"/>
    <n v="0"/>
    <n v="0"/>
    <n v="0"/>
    <n v="0"/>
  </r>
  <r>
    <x v="0"/>
    <x v="3"/>
    <x v="3"/>
    <x v="1"/>
    <s v="22"/>
    <s v="22106"/>
    <s v="Productos farmacéuticos y material sanitario."/>
    <n v="3900"/>
    <n v="0"/>
    <n v="3900"/>
    <n v="292.52"/>
    <n v="292.52"/>
    <n v="291.18"/>
    <n v="291.18"/>
  </r>
  <r>
    <x v="0"/>
    <x v="3"/>
    <x v="3"/>
    <x v="1"/>
    <s v="22"/>
    <s v="22199"/>
    <s v="Otros suministros."/>
    <n v="21100"/>
    <n v="0"/>
    <n v="21100"/>
    <n v="515.22"/>
    <n v="515.22"/>
    <n v="511.64"/>
    <n v="511.64"/>
  </r>
  <r>
    <x v="0"/>
    <x v="3"/>
    <x v="3"/>
    <x v="1"/>
    <s v="22"/>
    <s v="22200"/>
    <s v="Servicios de Telecomunicaciones."/>
    <n v="20000"/>
    <n v="0"/>
    <n v="20000"/>
    <n v="22762.35"/>
    <n v="22762.35"/>
    <n v="1779.69"/>
    <n v="1779.69"/>
  </r>
  <r>
    <x v="0"/>
    <x v="3"/>
    <x v="3"/>
    <x v="1"/>
    <s v="22"/>
    <s v="22201"/>
    <s v="Postales."/>
    <n v="11500"/>
    <n v="0"/>
    <n v="11500"/>
    <n v="14000"/>
    <n v="14000"/>
    <n v="455.23"/>
    <n v="455.23"/>
  </r>
  <r>
    <x v="0"/>
    <x v="3"/>
    <x v="3"/>
    <x v="1"/>
    <s v="22"/>
    <s v="223"/>
    <s v="Transportes."/>
    <n v="7500"/>
    <n v="0"/>
    <n v="7500"/>
    <n v="0"/>
    <n v="0"/>
    <n v="0"/>
    <n v="0"/>
  </r>
  <r>
    <x v="0"/>
    <x v="3"/>
    <x v="3"/>
    <x v="1"/>
    <s v="22"/>
    <s v="22700"/>
    <s v="Limpieza y aseo."/>
    <n v="433000"/>
    <n v="0"/>
    <n v="433000"/>
    <n v="401264.68"/>
    <n v="401264.68"/>
    <n v="57417.18"/>
    <n v="57417.18"/>
  </r>
  <r>
    <x v="0"/>
    <x v="3"/>
    <x v="3"/>
    <x v="1"/>
    <s v="22"/>
    <s v="22701"/>
    <s v="Seguridad."/>
    <n v="1702471.91"/>
    <n v="0"/>
    <n v="1702471.91"/>
    <n v="1614577.53"/>
    <n v="715232.14"/>
    <n v="194130"/>
    <n v="194130"/>
  </r>
  <r>
    <x v="0"/>
    <x v="3"/>
    <x v="3"/>
    <x v="1"/>
    <s v="22"/>
    <s v="22799"/>
    <s v="Otros trabajos realizados por otras empresas y profes."/>
    <n v="700000"/>
    <n v="0"/>
    <n v="700000"/>
    <n v="29463.4"/>
    <n v="29463.4"/>
    <n v="1935.8"/>
    <n v="1935.8"/>
  </r>
  <r>
    <x v="0"/>
    <x v="3"/>
    <x v="3"/>
    <x v="2"/>
    <s v="48"/>
    <s v="48902"/>
    <s v="Subvenciones según normativa"/>
    <n v="0"/>
    <n v="1500"/>
    <n v="1500"/>
    <n v="1500"/>
    <n v="1500"/>
    <n v="0"/>
    <n v="0"/>
  </r>
  <r>
    <x v="0"/>
    <x v="3"/>
    <x v="3"/>
    <x v="2"/>
    <s v="48"/>
    <s v="48999"/>
    <s v="Otras transf. a Familias e Instituciones sin fines de lucro."/>
    <n v="23000"/>
    <n v="0"/>
    <n v="23000"/>
    <n v="0"/>
    <n v="0"/>
    <n v="0"/>
    <n v="0"/>
  </r>
  <r>
    <x v="0"/>
    <x v="4"/>
    <x v="4"/>
    <x v="0"/>
    <s v="12"/>
    <s v="12001"/>
    <s v="Sueldos del Grupo A2."/>
    <n v="30600"/>
    <n v="0"/>
    <n v="30600"/>
    <n v="30277.88"/>
    <n v="30277.88"/>
    <n v="4195.99"/>
    <n v="4195.99"/>
  </r>
  <r>
    <x v="0"/>
    <x v="4"/>
    <x v="4"/>
    <x v="0"/>
    <s v="12"/>
    <s v="12003"/>
    <s v="Sueldos del Grupo C1."/>
    <n v="12200"/>
    <n v="0"/>
    <n v="12200"/>
    <n v="11594.76"/>
    <n v="11594.76"/>
    <n v="529.72"/>
    <n v="529.72"/>
  </r>
  <r>
    <x v="0"/>
    <x v="4"/>
    <x v="4"/>
    <x v="0"/>
    <s v="12"/>
    <s v="12006"/>
    <s v="Trienios."/>
    <n v="11300"/>
    <n v="0"/>
    <n v="11300"/>
    <n v="10711.08"/>
    <n v="10711.08"/>
    <n v="554.29"/>
    <n v="554.29"/>
  </r>
  <r>
    <x v="0"/>
    <x v="4"/>
    <x v="4"/>
    <x v="0"/>
    <s v="12"/>
    <s v="12100"/>
    <s v="Complemento de destino."/>
    <n v="25900"/>
    <n v="0"/>
    <n v="25900"/>
    <n v="25907.56"/>
    <n v="25907.56"/>
    <n v="2477.6999999999998"/>
    <n v="2477.6999999999998"/>
  </r>
  <r>
    <x v="0"/>
    <x v="4"/>
    <x v="4"/>
    <x v="0"/>
    <s v="12"/>
    <s v="12101"/>
    <s v="Complemento específico."/>
    <n v="62300"/>
    <n v="0"/>
    <n v="62300"/>
    <n v="62910.12"/>
    <n v="62910.12"/>
    <n v="23142.99"/>
    <n v="23142.99"/>
  </r>
  <r>
    <x v="0"/>
    <x v="4"/>
    <x v="4"/>
    <x v="0"/>
    <s v="12"/>
    <s v="12103"/>
    <s v="Otros complementos."/>
    <n v="5100"/>
    <n v="0"/>
    <n v="5100"/>
    <n v="4786.5"/>
    <n v="4786.5"/>
    <n v="491.98"/>
    <n v="491.98"/>
  </r>
  <r>
    <x v="0"/>
    <x v="4"/>
    <x v="4"/>
    <x v="0"/>
    <s v="13"/>
    <s v="13000"/>
    <s v="Retribuciones básicas."/>
    <n v="278000"/>
    <n v="0"/>
    <n v="278000"/>
    <n v="163593.78"/>
    <n v="163593.78"/>
    <n v="31224.42"/>
    <n v="31224.42"/>
  </r>
  <r>
    <x v="0"/>
    <x v="4"/>
    <x v="4"/>
    <x v="0"/>
    <s v="13"/>
    <s v="13001"/>
    <s v="Horas extraordinarias"/>
    <n v="500"/>
    <n v="0"/>
    <n v="500"/>
    <n v="0"/>
    <n v="0"/>
    <n v="0"/>
    <n v="0"/>
  </r>
  <r>
    <x v="0"/>
    <x v="4"/>
    <x v="4"/>
    <x v="0"/>
    <s v="13"/>
    <s v="13002"/>
    <s v="Otras remuneraciones."/>
    <n v="316000"/>
    <n v="0"/>
    <n v="316000"/>
    <n v="170789"/>
    <n v="170789"/>
    <n v="43407.67"/>
    <n v="43407.67"/>
  </r>
  <r>
    <x v="0"/>
    <x v="4"/>
    <x v="4"/>
    <x v="0"/>
    <s v="15"/>
    <s v="150"/>
    <s v="Productividad."/>
    <n v="2000"/>
    <n v="0"/>
    <n v="2000"/>
    <n v="2447.5"/>
    <n v="2447.5"/>
    <n v="2447.5"/>
    <n v="2447.5"/>
  </r>
  <r>
    <x v="0"/>
    <x v="4"/>
    <x v="4"/>
    <x v="1"/>
    <s v="20"/>
    <s v="203"/>
    <s v="Arrendamientos de maquinaria, instalaciones y utillaje."/>
    <n v="28800"/>
    <n v="0"/>
    <n v="28800"/>
    <n v="30367.16"/>
    <n v="30367.16"/>
    <n v="16569.86"/>
    <n v="16569.86"/>
  </r>
  <r>
    <x v="0"/>
    <x v="4"/>
    <x v="4"/>
    <x v="1"/>
    <s v="20"/>
    <s v="208"/>
    <s v="Arrendamientos de otro inmovilizado material."/>
    <n v="8500"/>
    <n v="0"/>
    <n v="8500"/>
    <n v="0"/>
    <n v="0"/>
    <n v="0"/>
    <n v="0"/>
  </r>
  <r>
    <x v="0"/>
    <x v="4"/>
    <x v="4"/>
    <x v="1"/>
    <s v="21"/>
    <s v="212"/>
    <s v="Reparación de edificios y otras construcciones."/>
    <n v="490000"/>
    <n v="0"/>
    <n v="490000"/>
    <n v="471331.78"/>
    <n v="471331.78"/>
    <n v="72902.570000000007"/>
    <n v="72902.570000000007"/>
  </r>
  <r>
    <x v="0"/>
    <x v="4"/>
    <x v="4"/>
    <x v="1"/>
    <s v="21"/>
    <s v="213"/>
    <s v="Reparación de maquinaria, instalaciones técnicas y utillaje."/>
    <n v="100500"/>
    <n v="0"/>
    <n v="100500"/>
    <n v="7997.62"/>
    <n v="7997.62"/>
    <n v="2514.75"/>
    <n v="2514.75"/>
  </r>
  <r>
    <x v="0"/>
    <x v="4"/>
    <x v="4"/>
    <x v="1"/>
    <s v="21"/>
    <s v="214"/>
    <s v="Reparación de elementos de transporte."/>
    <n v="4750"/>
    <n v="0"/>
    <n v="4750"/>
    <n v="2021.29"/>
    <n v="2021.29"/>
    <n v="2007.25"/>
    <n v="2007.25"/>
  </r>
  <r>
    <x v="0"/>
    <x v="4"/>
    <x v="4"/>
    <x v="1"/>
    <s v="22"/>
    <s v="22100"/>
    <s v="Energía eléctrica."/>
    <n v="635000"/>
    <n v="0"/>
    <n v="635000"/>
    <n v="605000"/>
    <n v="605000"/>
    <n v="92858.68"/>
    <n v="92858.68"/>
  </r>
  <r>
    <x v="0"/>
    <x v="4"/>
    <x v="4"/>
    <x v="1"/>
    <s v="22"/>
    <s v="22101"/>
    <s v="Agua."/>
    <n v="39500"/>
    <n v="0"/>
    <n v="39500"/>
    <n v="0"/>
    <n v="0"/>
    <n v="0"/>
    <n v="0"/>
  </r>
  <r>
    <x v="0"/>
    <x v="4"/>
    <x v="4"/>
    <x v="1"/>
    <s v="22"/>
    <s v="22102"/>
    <s v="Gas."/>
    <n v="725000"/>
    <n v="0"/>
    <n v="725000"/>
    <n v="560000"/>
    <n v="560000"/>
    <n v="246835.83"/>
    <n v="246835.83"/>
  </r>
  <r>
    <x v="0"/>
    <x v="4"/>
    <x v="4"/>
    <x v="1"/>
    <s v="22"/>
    <s v="22103"/>
    <s v="Combustibles y carburantes."/>
    <n v="45200"/>
    <n v="0"/>
    <n v="45200"/>
    <n v="56698.5"/>
    <n v="56698.5"/>
    <n v="12802.96"/>
    <n v="12802.96"/>
  </r>
  <r>
    <x v="0"/>
    <x v="4"/>
    <x v="4"/>
    <x v="1"/>
    <s v="22"/>
    <s v="22110"/>
    <s v="Productos de limpieza y aseo."/>
    <n v="55000"/>
    <n v="0"/>
    <n v="55000"/>
    <n v="1001.01"/>
    <n v="1001.01"/>
    <n v="994.07"/>
    <n v="994.07"/>
  </r>
  <r>
    <x v="0"/>
    <x v="4"/>
    <x v="4"/>
    <x v="1"/>
    <s v="22"/>
    <s v="22199"/>
    <s v="Otros suministros."/>
    <n v="171300"/>
    <n v="5315.29"/>
    <n v="176615.29"/>
    <n v="86523.46"/>
    <n v="67679.17"/>
    <n v="28052.240000000002"/>
    <n v="28052.240000000002"/>
  </r>
  <r>
    <x v="0"/>
    <x v="4"/>
    <x v="4"/>
    <x v="1"/>
    <s v="22"/>
    <s v="223"/>
    <s v="Transportes."/>
    <n v="7000"/>
    <n v="0"/>
    <n v="7000"/>
    <n v="0"/>
    <n v="0"/>
    <n v="0"/>
    <n v="0"/>
  </r>
  <r>
    <x v="0"/>
    <x v="4"/>
    <x v="4"/>
    <x v="1"/>
    <s v="22"/>
    <s v="22706"/>
    <s v="Estudios y trabajos técnicos."/>
    <n v="12000"/>
    <n v="5272.56"/>
    <n v="17272.560000000001"/>
    <n v="5967.22"/>
    <n v="5967.22"/>
    <n v="0"/>
    <n v="0"/>
  </r>
  <r>
    <x v="0"/>
    <x v="4"/>
    <x v="4"/>
    <x v="1"/>
    <s v="22"/>
    <s v="22799"/>
    <s v="Otros trabajos realizados por otras empresas y profes."/>
    <n v="50600"/>
    <n v="0"/>
    <n v="50600"/>
    <n v="21879.57"/>
    <n v="21879.57"/>
    <n v="4841.63"/>
    <n v="4841.63"/>
  </r>
  <r>
    <x v="0"/>
    <x v="4"/>
    <x v="4"/>
    <x v="4"/>
    <s v="62"/>
    <s v="622"/>
    <s v="Edificios y otras construcciones."/>
    <n v="0"/>
    <n v="345567.84"/>
    <n v="345567.84"/>
    <n v="145567.84"/>
    <n v="145567.84"/>
    <n v="0"/>
    <n v="0"/>
  </r>
  <r>
    <x v="0"/>
    <x v="4"/>
    <x v="4"/>
    <x v="4"/>
    <s v="62"/>
    <s v="623"/>
    <s v="Maquinaria, instalaciones técnicas y utillaje."/>
    <n v="0"/>
    <n v="16748.34"/>
    <n v="16748.34"/>
    <n v="16748.34"/>
    <n v="16748.34"/>
    <n v="0"/>
    <n v="0"/>
  </r>
  <r>
    <x v="0"/>
    <x v="4"/>
    <x v="4"/>
    <x v="4"/>
    <s v="63"/>
    <s v="632"/>
    <s v="Edificios y otras construcciones."/>
    <n v="353932.09"/>
    <n v="588513.46"/>
    <n v="942445.55"/>
    <n v="855715.09"/>
    <n v="855715.09"/>
    <n v="48938.82"/>
    <n v="48938.82"/>
  </r>
  <r>
    <x v="0"/>
    <x v="4"/>
    <x v="4"/>
    <x v="4"/>
    <s v="63"/>
    <s v="633"/>
    <s v="Maquinaria, instalaciones técnicas y utillaje."/>
    <n v="0"/>
    <n v="492982.06"/>
    <n v="492982.06"/>
    <n v="492982.06"/>
    <n v="7714.03"/>
    <n v="0"/>
    <n v="0"/>
  </r>
  <r>
    <x v="0"/>
    <x v="4"/>
    <x v="4"/>
    <x v="5"/>
    <s v="78"/>
    <s v="781"/>
    <s v="Transferencias  familias e instituciones sin fines de lucro."/>
    <n v="26000"/>
    <n v="0"/>
    <n v="26000"/>
    <n v="2600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2" cacheId="6" applyNumberFormats="0" applyBorderFormats="0" applyFontFormats="0" applyPatternFormats="0" applyAlignmentFormats="0" applyWidthHeightFormats="1" dataCaption="Datos" updatedVersion="6" minRefreshableVersion="3" showMemberPropertyTips="0" useAutoFormatting="1" itemPrintTitles="1" createdVersion="3" indent="0" compact="0" compactData="0" gridDropZones="1">
  <location ref="A2:L32" firstHeaderRow="1" firstDataRow="2" firstDataCol="4"/>
  <pivotFields count="15">
    <pivotField axis="axisRow" compact="0" outline="0" showAll="0" includeNewItemsInFilter="1">
      <items count="2">
        <item x="0"/>
        <item t="default"/>
      </items>
    </pivotField>
    <pivotField axis="axisRow" compact="0" outline="0" showAll="0" includeNewItemsInFilter="1">
      <items count="6">
        <item x="0"/>
        <item x="1"/>
        <item x="2"/>
        <item x="3"/>
        <item x="4"/>
        <item t="default"/>
      </items>
    </pivotField>
    <pivotField axis="axisRow" compact="0" outline="0" showAll="0" includeNewItemsInFilter="1">
      <items count="6">
        <item x="0"/>
        <item x="1"/>
        <item x="2"/>
        <item x="3"/>
        <item x="4"/>
        <item t="default"/>
      </items>
    </pivotField>
    <pivotField axis="axisRow" compact="0" outline="0" showAll="0" includeNewItemsInFilter="1">
      <items count="8">
        <item x="0"/>
        <item x="1"/>
        <item x="2"/>
        <item x="4"/>
        <item x="5"/>
        <item x="3"/>
        <item m="1" x="6"/>
        <item t="default"/>
      </items>
    </pivotField>
    <pivotField compact="0" outline="0" showAll="0" includeNewItemsInFilter="1"/>
    <pivotField compact="0" outline="0" showAll="0" includeNewItemsInFilter="1"/>
    <pivotField compact="0" outline="0" showAll="0" defaultSubtotal="0"/>
    <pivotField dataField="1" compact="0" outline="0" showAll="0" includeNewItemsInFilter="1"/>
    <pivotField dataField="1" compact="0" outline="0" showAll="0" includeNewItemsInFilter="1"/>
    <pivotField dataField="1" compact="0" outline="0" showAll="0" includeNewItemsInFilter="1"/>
    <pivotField dataField="1" compact="0" numFmtId="4" outline="0" showAll="0" defaultSubtotal="0"/>
    <pivotField dataField="1" compact="0" numFmtId="4" outline="0" showAll="0" defaultSubtotal="0"/>
    <pivotField dataField="1" compact="0" outline="0" showAll="0" includeNewItemsInFilter="1"/>
    <pivotField dataField="1" compact="0" outline="0" showAll="0" includeNewItemsInFilter="1"/>
    <pivotField dataField="1" compact="0" outline="0" subtotalTop="0" dragToRow="0" dragToCol="0" dragToPage="0" showAll="0" includeNewItemsInFilter="1" defaultSubtotal="0"/>
  </pivotFields>
  <rowFields count="4">
    <field x="0"/>
    <field x="1"/>
    <field x="2"/>
    <field x="3"/>
  </rowFields>
  <rowItems count="29">
    <i>
      <x/>
      <x/>
      <x/>
      <x/>
    </i>
    <i r="3">
      <x v="1"/>
    </i>
    <i r="3">
      <x v="2"/>
    </i>
    <i r="3">
      <x v="5"/>
    </i>
    <i t="default" r="2">
      <x/>
    </i>
    <i t="default" r="1">
      <x/>
    </i>
    <i r="1">
      <x v="1"/>
      <x v="1"/>
      <x/>
    </i>
    <i r="3">
      <x v="1"/>
    </i>
    <i r="3">
      <x v="2"/>
    </i>
    <i t="default" r="2">
      <x v="1"/>
    </i>
    <i t="default" r="1">
      <x v="1"/>
    </i>
    <i r="1">
      <x v="2"/>
      <x v="2"/>
      <x/>
    </i>
    <i r="3">
      <x v="1"/>
    </i>
    <i r="3">
      <x v="2"/>
    </i>
    <i t="default" r="2">
      <x v="2"/>
    </i>
    <i t="default" r="1">
      <x v="2"/>
    </i>
    <i r="1">
      <x v="3"/>
      <x v="3"/>
      <x/>
    </i>
    <i r="3">
      <x v="1"/>
    </i>
    <i r="3">
      <x v="2"/>
    </i>
    <i t="default" r="2">
      <x v="3"/>
    </i>
    <i t="default" r="1">
      <x v="3"/>
    </i>
    <i r="1">
      <x v="4"/>
      <x v="4"/>
      <x/>
    </i>
    <i r="3">
      <x v="1"/>
    </i>
    <i r="3">
      <x v="3"/>
    </i>
    <i r="3">
      <x v="4"/>
    </i>
    <i t="default" r="2">
      <x v="4"/>
    </i>
    <i t="default" r="1">
      <x v="4"/>
    </i>
    <i t="default">
      <x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dataFields count="8">
    <dataField name="Suma de Créditos Iniciales" fld="7" baseField="0" baseItem="0" numFmtId="4"/>
    <dataField name="Suma de Modificaciones" fld="8" baseField="0" baseItem="0" numFmtId="4"/>
    <dataField name="Suma de Créditos Totales" fld="9" baseField="0" baseItem="0" numFmtId="4"/>
    <dataField name="Suma de Gastos Autorizados" fld="10" baseField="3" baseItem="0" numFmtId="4"/>
    <dataField name="Suma de Disposiciones ó Compromisos" fld="11" baseField="3" baseItem="0" numFmtId="4"/>
    <dataField name="Suma de Obligaciones Reconocidas" fld="12" baseField="0" baseItem="0" numFmtId="4"/>
    <dataField name="Suma de Pagos Realizados" fld="13" baseField="0" baseItem="0" numFmtId="4"/>
    <dataField name="% ejecutado OR / CT" fld="14" baseField="0" baseItem="0" numFmtId="10"/>
  </dataFields>
  <formats count="23">
    <format dxfId="45">
      <pivotArea type="all" dataOnly="0" outline="0" fieldPosition="0"/>
    </format>
    <format dxfId="44">
      <pivotArea dataOnly="0" labelOnly="1" outline="0" fieldPosition="0">
        <references count="1">
          <reference field="4294967294" count="5">
            <x v="0"/>
            <x v="1"/>
            <x v="2"/>
            <x v="5"/>
            <x v="6"/>
          </reference>
        </references>
      </pivotArea>
    </format>
    <format dxfId="43">
      <pivotArea dataOnly="0" labelOnly="1" outline="0" fieldPosition="0">
        <references count="1">
          <reference field="4294967294" count="5">
            <x v="0"/>
            <x v="1"/>
            <x v="2"/>
            <x v="5"/>
            <x v="6"/>
          </reference>
        </references>
      </pivotArea>
    </format>
    <format dxfId="42">
      <pivotArea outline="0" fieldPosition="0">
        <references count="1">
          <reference field="4294967294" count="1">
            <x v="7"/>
          </reference>
        </references>
      </pivotArea>
    </format>
    <format dxfId="41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40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39">
      <pivotArea field="0" type="button" dataOnly="0" labelOnly="1" outline="0" axis="axisRow" fieldPosition="0"/>
    </format>
    <format dxfId="38">
      <pivotArea field="1" type="button" dataOnly="0" labelOnly="1" outline="0" axis="axisRow" fieldPosition="1"/>
    </format>
    <format dxfId="37">
      <pivotArea field="2" type="button" dataOnly="0" labelOnly="1" outline="0" axis="axisRow" fieldPosition="2"/>
    </format>
    <format dxfId="36">
      <pivotArea field="3" type="button" dataOnly="0" labelOnly="1" outline="0" axis="axisRow" fieldPosition="3"/>
    </format>
    <format dxfId="35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34">
      <pivotArea field="0" type="button" dataOnly="0" labelOnly="1" outline="0" axis="axisRow" fieldPosition="0"/>
    </format>
    <format dxfId="33">
      <pivotArea field="1" type="button" dataOnly="0" labelOnly="1" outline="0" axis="axisRow" fieldPosition="1"/>
    </format>
    <format dxfId="32">
      <pivotArea field="2" type="button" dataOnly="0" labelOnly="1" outline="0" axis="axisRow" fieldPosition="2"/>
    </format>
    <format dxfId="31">
      <pivotArea field="3" type="button" dataOnly="0" labelOnly="1" outline="0" axis="axisRow" fieldPosition="3"/>
    </format>
    <format dxfId="30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29">
      <pivotArea field="0" type="button" dataOnly="0" labelOnly="1" outline="0" axis="axisRow" fieldPosition="0"/>
    </format>
    <format dxfId="28">
      <pivotArea field="1" type="button" dataOnly="0" labelOnly="1" outline="0" axis="axisRow" fieldPosition="1"/>
    </format>
    <format dxfId="27">
      <pivotArea field="2" type="button" dataOnly="0" labelOnly="1" outline="0" axis="axisRow" fieldPosition="2"/>
    </format>
    <format dxfId="26">
      <pivotArea field="3" type="button" dataOnly="0" labelOnly="1" outline="0" axis="axisRow" fieldPosition="3"/>
    </format>
    <format dxfId="25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24">
      <pivotArea outline="0" fieldPosition="0">
        <references count="1">
          <reference field="4294967294" count="1">
            <x v="3"/>
          </reference>
        </references>
      </pivotArea>
    </format>
    <format dxfId="23">
      <pivotArea outline="0" fieldPosition="0">
        <references count="1">
          <reference field="4294967294" count="1">
            <x v="4"/>
          </reference>
        </references>
      </pivotArea>
    </format>
  </formats>
  <pivotTableStyleInfo name="PivotStyleMedium2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3"/>
  <sheetViews>
    <sheetView tabSelected="1" view="pageLayout" zoomScale="142" zoomScaleNormal="100" zoomScalePageLayoutView="142" workbookViewId="0">
      <selection activeCell="C17" sqref="C17"/>
    </sheetView>
  </sheetViews>
  <sheetFormatPr baseColWidth="10" defaultColWidth="11.42578125" defaultRowHeight="12.75" x14ac:dyDescent="0.2"/>
  <cols>
    <col min="1" max="1" width="5.42578125" style="1" customWidth="1"/>
    <col min="2" max="2" width="9.42578125" style="1" bestFit="1" customWidth="1"/>
    <col min="3" max="3" width="55.85546875" style="1" customWidth="1"/>
    <col min="4" max="4" width="8.42578125" style="1" customWidth="1"/>
    <col min="5" max="5" width="11.140625" style="1" customWidth="1"/>
    <col min="6" max="6" width="10.140625" style="1" customWidth="1"/>
    <col min="7" max="8" width="11.140625" style="1" customWidth="1"/>
    <col min="9" max="9" width="11.85546875" style="1" customWidth="1"/>
    <col min="10" max="11" width="10.140625" style="1" customWidth="1"/>
    <col min="12" max="12" width="7.7109375" style="1" customWidth="1"/>
    <col min="13" max="16384" width="11.42578125" style="1"/>
  </cols>
  <sheetData>
    <row r="1" spans="1:12" s="11" customFormat="1" ht="29.45" customHeight="1" x14ac:dyDescent="0.3">
      <c r="A1" s="23" t="s">
        <v>47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2" x14ac:dyDescent="0.2">
      <c r="A2" s="17"/>
      <c r="B2" s="17"/>
      <c r="C2" s="17"/>
      <c r="D2" s="17"/>
      <c r="E2" s="18" t="s">
        <v>14</v>
      </c>
      <c r="F2" s="17"/>
      <c r="G2" s="17"/>
      <c r="H2" s="17"/>
      <c r="I2" s="17"/>
      <c r="J2" s="17"/>
      <c r="K2" s="17"/>
      <c r="L2" s="17"/>
    </row>
    <row r="3" spans="1:12" s="10" customFormat="1" ht="38.25" x14ac:dyDescent="0.2">
      <c r="A3" s="22" t="s">
        <v>5</v>
      </c>
      <c r="B3" s="22" t="s">
        <v>6</v>
      </c>
      <c r="C3" s="22" t="s">
        <v>19</v>
      </c>
      <c r="D3" s="22" t="s">
        <v>10</v>
      </c>
      <c r="E3" s="21" t="s">
        <v>13</v>
      </c>
      <c r="F3" s="21" t="s">
        <v>15</v>
      </c>
      <c r="G3" s="21" t="s">
        <v>16</v>
      </c>
      <c r="H3" s="21" t="s">
        <v>27</v>
      </c>
      <c r="I3" s="21" t="s">
        <v>28</v>
      </c>
      <c r="J3" s="21" t="s">
        <v>17</v>
      </c>
      <c r="K3" s="21" t="s">
        <v>18</v>
      </c>
      <c r="L3" s="21" t="s">
        <v>20</v>
      </c>
    </row>
    <row r="4" spans="1:12" x14ac:dyDescent="0.2">
      <c r="A4" s="17">
        <v>3</v>
      </c>
      <c r="B4" s="17">
        <v>3401</v>
      </c>
      <c r="C4" s="17" t="s">
        <v>29</v>
      </c>
      <c r="D4" s="17" t="s">
        <v>12</v>
      </c>
      <c r="E4" s="19">
        <v>1784500</v>
      </c>
      <c r="F4" s="19">
        <v>4093.94</v>
      </c>
      <c r="G4" s="19">
        <v>1788593.94</v>
      </c>
      <c r="H4" s="19">
        <v>911066.95000000007</v>
      </c>
      <c r="I4" s="19">
        <v>911066.95000000007</v>
      </c>
      <c r="J4" s="19">
        <v>352783.8</v>
      </c>
      <c r="K4" s="19">
        <v>352783.8</v>
      </c>
      <c r="L4" s="20">
        <v>0.19724085613305836</v>
      </c>
    </row>
    <row r="5" spans="1:12" x14ac:dyDescent="0.2">
      <c r="A5" s="17"/>
      <c r="B5" s="17"/>
      <c r="C5" s="17"/>
      <c r="D5" s="17" t="s">
        <v>21</v>
      </c>
      <c r="E5" s="19">
        <v>299550</v>
      </c>
      <c r="F5" s="19">
        <v>320.33</v>
      </c>
      <c r="G5" s="19">
        <v>299870.33</v>
      </c>
      <c r="H5" s="19">
        <v>199529.45</v>
      </c>
      <c r="I5" s="19">
        <v>199529.45</v>
      </c>
      <c r="J5" s="19">
        <v>48803.729999999996</v>
      </c>
      <c r="K5" s="19">
        <v>48803.729999999996</v>
      </c>
      <c r="L5" s="20">
        <v>0.16274944573542835</v>
      </c>
    </row>
    <row r="6" spans="1:12" x14ac:dyDescent="0.2">
      <c r="A6" s="17"/>
      <c r="B6" s="17"/>
      <c r="C6" s="17"/>
      <c r="D6" s="17" t="s">
        <v>22</v>
      </c>
      <c r="E6" s="19">
        <v>7500</v>
      </c>
      <c r="F6" s="19">
        <v>0</v>
      </c>
      <c r="G6" s="19">
        <v>7500</v>
      </c>
      <c r="H6" s="19">
        <v>4800</v>
      </c>
      <c r="I6" s="19">
        <v>0</v>
      </c>
      <c r="J6" s="19">
        <v>0</v>
      </c>
      <c r="K6" s="19">
        <v>0</v>
      </c>
      <c r="L6" s="20">
        <v>0</v>
      </c>
    </row>
    <row r="7" spans="1:12" x14ac:dyDescent="0.2">
      <c r="A7" s="17"/>
      <c r="B7" s="17"/>
      <c r="C7" s="17"/>
      <c r="D7" s="17" t="s">
        <v>23</v>
      </c>
      <c r="E7" s="19">
        <v>22650</v>
      </c>
      <c r="F7" s="19">
        <v>0</v>
      </c>
      <c r="G7" s="19">
        <v>22650</v>
      </c>
      <c r="H7" s="19">
        <v>0</v>
      </c>
      <c r="I7" s="19">
        <v>0</v>
      </c>
      <c r="J7" s="19">
        <v>0</v>
      </c>
      <c r="K7" s="19">
        <v>0</v>
      </c>
      <c r="L7" s="20">
        <v>0</v>
      </c>
    </row>
    <row r="8" spans="1:12" x14ac:dyDescent="0.2">
      <c r="A8" s="17"/>
      <c r="B8" s="17"/>
      <c r="C8" s="17" t="s">
        <v>35</v>
      </c>
      <c r="D8" s="17"/>
      <c r="E8" s="19">
        <v>2114200</v>
      </c>
      <c r="F8" s="19">
        <v>4414.2700000000004</v>
      </c>
      <c r="G8" s="19">
        <v>2118614.27</v>
      </c>
      <c r="H8" s="19">
        <v>1115396.4000000001</v>
      </c>
      <c r="I8" s="19">
        <v>1110596.4000000001</v>
      </c>
      <c r="J8" s="19">
        <v>401587.52999999997</v>
      </c>
      <c r="K8" s="19">
        <v>401587.52999999997</v>
      </c>
      <c r="L8" s="20">
        <v>0.18955198012519764</v>
      </c>
    </row>
    <row r="9" spans="1:12" x14ac:dyDescent="0.2">
      <c r="A9" s="17"/>
      <c r="B9" s="17" t="s">
        <v>36</v>
      </c>
      <c r="C9" s="17"/>
      <c r="D9" s="17"/>
      <c r="E9" s="19">
        <v>2114200</v>
      </c>
      <c r="F9" s="19">
        <v>4414.2700000000004</v>
      </c>
      <c r="G9" s="19">
        <v>2118614.27</v>
      </c>
      <c r="H9" s="19">
        <v>1115396.4000000001</v>
      </c>
      <c r="I9" s="19">
        <v>1110596.4000000001</v>
      </c>
      <c r="J9" s="19">
        <v>401587.52999999997</v>
      </c>
      <c r="K9" s="19">
        <v>401587.52999999997</v>
      </c>
      <c r="L9" s="20">
        <v>0.18955198012519764</v>
      </c>
    </row>
    <row r="10" spans="1:12" x14ac:dyDescent="0.2">
      <c r="A10" s="17"/>
      <c r="B10" s="17">
        <v>3412</v>
      </c>
      <c r="C10" s="17" t="s">
        <v>30</v>
      </c>
      <c r="D10" s="17" t="s">
        <v>12</v>
      </c>
      <c r="E10" s="19">
        <v>205000</v>
      </c>
      <c r="F10" s="19">
        <v>0</v>
      </c>
      <c r="G10" s="19">
        <v>205000</v>
      </c>
      <c r="H10" s="19">
        <v>205326.21999999997</v>
      </c>
      <c r="I10" s="19">
        <v>205326.21999999997</v>
      </c>
      <c r="J10" s="19">
        <v>47200.160000000003</v>
      </c>
      <c r="K10" s="19">
        <v>47200.160000000003</v>
      </c>
      <c r="L10" s="20">
        <v>0.23024468292682929</v>
      </c>
    </row>
    <row r="11" spans="1:12" x14ac:dyDescent="0.2">
      <c r="A11" s="17"/>
      <c r="B11" s="17"/>
      <c r="C11" s="17"/>
      <c r="D11" s="17" t="s">
        <v>21</v>
      </c>
      <c r="E11" s="19">
        <v>54150</v>
      </c>
      <c r="F11" s="19">
        <v>0</v>
      </c>
      <c r="G11" s="19">
        <v>54150</v>
      </c>
      <c r="H11" s="19">
        <v>56368.07</v>
      </c>
      <c r="I11" s="19">
        <v>20654.920000000002</v>
      </c>
      <c r="J11" s="19">
        <v>5990.93</v>
      </c>
      <c r="K11" s="19">
        <v>5990.93</v>
      </c>
      <c r="L11" s="20">
        <v>0.11063582640812558</v>
      </c>
    </row>
    <row r="12" spans="1:12" x14ac:dyDescent="0.2">
      <c r="A12" s="17"/>
      <c r="B12" s="17"/>
      <c r="C12" s="17"/>
      <c r="D12" s="17" t="s">
        <v>22</v>
      </c>
      <c r="E12" s="19">
        <v>547000</v>
      </c>
      <c r="F12" s="19">
        <v>0</v>
      </c>
      <c r="G12" s="19">
        <v>547000</v>
      </c>
      <c r="H12" s="19">
        <v>547000</v>
      </c>
      <c r="I12" s="19">
        <v>48750</v>
      </c>
      <c r="J12" s="19">
        <v>20350</v>
      </c>
      <c r="K12" s="19">
        <v>9100</v>
      </c>
      <c r="L12" s="20">
        <v>3.7202925045703841E-2</v>
      </c>
    </row>
    <row r="13" spans="1:12" x14ac:dyDescent="0.2">
      <c r="A13" s="17"/>
      <c r="B13" s="17"/>
      <c r="C13" s="17" t="s">
        <v>37</v>
      </c>
      <c r="D13" s="17"/>
      <c r="E13" s="19">
        <v>806150</v>
      </c>
      <c r="F13" s="19">
        <v>0</v>
      </c>
      <c r="G13" s="19">
        <v>806150</v>
      </c>
      <c r="H13" s="19">
        <v>808694.29</v>
      </c>
      <c r="I13" s="19">
        <v>274731.14</v>
      </c>
      <c r="J13" s="19">
        <v>73541.09</v>
      </c>
      <c r="K13" s="19">
        <v>62291.090000000004</v>
      </c>
      <c r="L13" s="20">
        <v>9.1225069776096263E-2</v>
      </c>
    </row>
    <row r="14" spans="1:12" x14ac:dyDescent="0.2">
      <c r="A14" s="17"/>
      <c r="B14" s="17" t="s">
        <v>38</v>
      </c>
      <c r="C14" s="17"/>
      <c r="D14" s="17"/>
      <c r="E14" s="19">
        <v>806150</v>
      </c>
      <c r="F14" s="19">
        <v>0</v>
      </c>
      <c r="G14" s="19">
        <v>806150</v>
      </c>
      <c r="H14" s="19">
        <v>808694.29</v>
      </c>
      <c r="I14" s="19">
        <v>274731.14</v>
      </c>
      <c r="J14" s="19">
        <v>73541.09</v>
      </c>
      <c r="K14" s="19">
        <v>62291.090000000004</v>
      </c>
      <c r="L14" s="20">
        <v>9.1225069776096263E-2</v>
      </c>
    </row>
    <row r="15" spans="1:12" x14ac:dyDescent="0.2">
      <c r="A15" s="17"/>
      <c r="B15" s="17">
        <v>3413</v>
      </c>
      <c r="C15" s="17" t="s">
        <v>31</v>
      </c>
      <c r="D15" s="17" t="s">
        <v>12</v>
      </c>
      <c r="E15" s="19">
        <v>1301950</v>
      </c>
      <c r="F15" s="19">
        <v>0</v>
      </c>
      <c r="G15" s="19">
        <v>1301950</v>
      </c>
      <c r="H15" s="19">
        <v>1148818.71</v>
      </c>
      <c r="I15" s="19">
        <v>1148818.71</v>
      </c>
      <c r="J15" s="19">
        <v>265704.83</v>
      </c>
      <c r="K15" s="19">
        <v>265704.83</v>
      </c>
      <c r="L15" s="20">
        <v>0.20408220745804373</v>
      </c>
    </row>
    <row r="16" spans="1:12" x14ac:dyDescent="0.2">
      <c r="A16" s="17"/>
      <c r="B16" s="17"/>
      <c r="C16" s="17"/>
      <c r="D16" s="17" t="s">
        <v>21</v>
      </c>
      <c r="E16" s="19">
        <v>2179400</v>
      </c>
      <c r="F16" s="19">
        <v>0</v>
      </c>
      <c r="G16" s="19">
        <v>2179400</v>
      </c>
      <c r="H16" s="19">
        <v>1681808.2</v>
      </c>
      <c r="I16" s="19">
        <v>1561251.4</v>
      </c>
      <c r="J16" s="19">
        <v>372624.51</v>
      </c>
      <c r="K16" s="19">
        <v>372624.51</v>
      </c>
      <c r="L16" s="20">
        <v>0.17097573185280354</v>
      </c>
    </row>
    <row r="17" spans="1:12" x14ac:dyDescent="0.2">
      <c r="A17" s="17"/>
      <c r="B17" s="17"/>
      <c r="C17" s="17"/>
      <c r="D17" s="17" t="s">
        <v>22</v>
      </c>
      <c r="E17" s="19">
        <v>332600</v>
      </c>
      <c r="F17" s="19">
        <v>1828.33</v>
      </c>
      <c r="G17" s="19">
        <v>334428.33</v>
      </c>
      <c r="H17" s="19">
        <v>259228.33</v>
      </c>
      <c r="I17" s="19">
        <v>259228.33</v>
      </c>
      <c r="J17" s="19">
        <v>182349.67</v>
      </c>
      <c r="K17" s="19">
        <v>182349.67</v>
      </c>
      <c r="L17" s="20">
        <v>0.54525784343688832</v>
      </c>
    </row>
    <row r="18" spans="1:12" x14ac:dyDescent="0.2">
      <c r="A18" s="17"/>
      <c r="B18" s="17"/>
      <c r="C18" s="17" t="s">
        <v>39</v>
      </c>
      <c r="D18" s="17"/>
      <c r="E18" s="19">
        <v>3813950</v>
      </c>
      <c r="F18" s="19">
        <v>1828.33</v>
      </c>
      <c r="G18" s="19">
        <v>3815778.33</v>
      </c>
      <c r="H18" s="19">
        <v>3089855.24</v>
      </c>
      <c r="I18" s="19">
        <v>2969298.44</v>
      </c>
      <c r="J18" s="19">
        <v>820679.01000000013</v>
      </c>
      <c r="K18" s="19">
        <v>820679.01000000013</v>
      </c>
      <c r="L18" s="20">
        <v>0.21507512728078207</v>
      </c>
    </row>
    <row r="19" spans="1:12" x14ac:dyDescent="0.2">
      <c r="A19" s="17"/>
      <c r="B19" s="17" t="s">
        <v>40</v>
      </c>
      <c r="C19" s="17"/>
      <c r="D19" s="17"/>
      <c r="E19" s="19">
        <v>3813950</v>
      </c>
      <c r="F19" s="19">
        <v>1828.33</v>
      </c>
      <c r="G19" s="19">
        <v>3815778.33</v>
      </c>
      <c r="H19" s="19">
        <v>3089855.24</v>
      </c>
      <c r="I19" s="19">
        <v>2969298.44</v>
      </c>
      <c r="J19" s="19">
        <v>820679.01000000013</v>
      </c>
      <c r="K19" s="19">
        <v>820679.01000000013</v>
      </c>
      <c r="L19" s="20">
        <v>0.21507512728078207</v>
      </c>
    </row>
    <row r="20" spans="1:12" x14ac:dyDescent="0.2">
      <c r="A20" s="17"/>
      <c r="B20" s="17">
        <v>3421</v>
      </c>
      <c r="C20" s="17" t="s">
        <v>32</v>
      </c>
      <c r="D20" s="17" t="s">
        <v>12</v>
      </c>
      <c r="E20" s="19">
        <v>1471250</v>
      </c>
      <c r="F20" s="19">
        <v>0</v>
      </c>
      <c r="G20" s="19">
        <v>1471250</v>
      </c>
      <c r="H20" s="19">
        <v>1204137.32</v>
      </c>
      <c r="I20" s="19">
        <v>1204137.32</v>
      </c>
      <c r="J20" s="19">
        <v>289685.77</v>
      </c>
      <c r="K20" s="19">
        <v>289685.77</v>
      </c>
      <c r="L20" s="20">
        <v>0.19689771962616823</v>
      </c>
    </row>
    <row r="21" spans="1:12" x14ac:dyDescent="0.2">
      <c r="A21" s="17"/>
      <c r="B21" s="17"/>
      <c r="C21" s="17"/>
      <c r="D21" s="17" t="s">
        <v>21</v>
      </c>
      <c r="E21" s="19">
        <v>2920971.91</v>
      </c>
      <c r="F21" s="19">
        <v>0</v>
      </c>
      <c r="G21" s="19">
        <v>2920971.91</v>
      </c>
      <c r="H21" s="19">
        <v>2086092.19</v>
      </c>
      <c r="I21" s="19">
        <v>1186746.7999999998</v>
      </c>
      <c r="J21" s="19">
        <v>259735.03999999998</v>
      </c>
      <c r="K21" s="19">
        <v>259735.03999999998</v>
      </c>
      <c r="L21" s="20">
        <v>8.8920759255093268E-2</v>
      </c>
    </row>
    <row r="22" spans="1:12" x14ac:dyDescent="0.2">
      <c r="A22" s="17"/>
      <c r="B22" s="17"/>
      <c r="C22" s="17"/>
      <c r="D22" s="17" t="s">
        <v>22</v>
      </c>
      <c r="E22" s="19">
        <v>23000</v>
      </c>
      <c r="F22" s="19">
        <v>1500</v>
      </c>
      <c r="G22" s="19">
        <v>24500</v>
      </c>
      <c r="H22" s="19">
        <v>1500</v>
      </c>
      <c r="I22" s="19">
        <v>1500</v>
      </c>
      <c r="J22" s="19">
        <v>0</v>
      </c>
      <c r="K22" s="19">
        <v>0</v>
      </c>
      <c r="L22" s="20">
        <v>0</v>
      </c>
    </row>
    <row r="23" spans="1:12" x14ac:dyDescent="0.2">
      <c r="A23" s="17"/>
      <c r="B23" s="17"/>
      <c r="C23" s="17" t="s">
        <v>41</v>
      </c>
      <c r="D23" s="17"/>
      <c r="E23" s="19">
        <v>4415221.91</v>
      </c>
      <c r="F23" s="19">
        <v>1500</v>
      </c>
      <c r="G23" s="19">
        <v>4416721.91</v>
      </c>
      <c r="H23" s="19">
        <v>3291729.51</v>
      </c>
      <c r="I23" s="19">
        <v>2392384.12</v>
      </c>
      <c r="J23" s="19">
        <v>549420.81000000006</v>
      </c>
      <c r="K23" s="19">
        <v>549420.81000000006</v>
      </c>
      <c r="L23" s="20">
        <v>0.12439560859741791</v>
      </c>
    </row>
    <row r="24" spans="1:12" x14ac:dyDescent="0.2">
      <c r="A24" s="17"/>
      <c r="B24" s="17" t="s">
        <v>42</v>
      </c>
      <c r="C24" s="17"/>
      <c r="D24" s="17"/>
      <c r="E24" s="19">
        <v>4415221.91</v>
      </c>
      <c r="F24" s="19">
        <v>1500</v>
      </c>
      <c r="G24" s="19">
        <v>4416721.91</v>
      </c>
      <c r="H24" s="19">
        <v>3291729.51</v>
      </c>
      <c r="I24" s="19">
        <v>2392384.12</v>
      </c>
      <c r="J24" s="19">
        <v>549420.81000000006</v>
      </c>
      <c r="K24" s="19">
        <v>549420.81000000006</v>
      </c>
      <c r="L24" s="20">
        <v>0.12439560859741791</v>
      </c>
    </row>
    <row r="25" spans="1:12" x14ac:dyDescent="0.2">
      <c r="A25" s="17"/>
      <c r="B25" s="17">
        <v>3422</v>
      </c>
      <c r="C25" s="17" t="s">
        <v>33</v>
      </c>
      <c r="D25" s="17" t="s">
        <v>12</v>
      </c>
      <c r="E25" s="19">
        <v>743900</v>
      </c>
      <c r="F25" s="19">
        <v>0</v>
      </c>
      <c r="G25" s="19">
        <v>743900</v>
      </c>
      <c r="H25" s="19">
        <v>483018.18</v>
      </c>
      <c r="I25" s="19">
        <v>483018.18</v>
      </c>
      <c r="J25" s="19">
        <v>108472.26</v>
      </c>
      <c r="K25" s="19">
        <v>108472.26</v>
      </c>
      <c r="L25" s="20">
        <v>0.14581564726441726</v>
      </c>
    </row>
    <row r="26" spans="1:12" x14ac:dyDescent="0.2">
      <c r="A26" s="17"/>
      <c r="B26" s="17"/>
      <c r="C26" s="17"/>
      <c r="D26" s="17" t="s">
        <v>21</v>
      </c>
      <c r="E26" s="19">
        <v>2373150</v>
      </c>
      <c r="F26" s="19">
        <v>10587.85</v>
      </c>
      <c r="G26" s="19">
        <v>2383737.85</v>
      </c>
      <c r="H26" s="19">
        <v>1848787.61</v>
      </c>
      <c r="I26" s="19">
        <v>1829943.32</v>
      </c>
      <c r="J26" s="19">
        <v>480379.83999999997</v>
      </c>
      <c r="K26" s="19">
        <v>480379.83999999997</v>
      </c>
      <c r="L26" s="20">
        <v>0.20152377074517649</v>
      </c>
    </row>
    <row r="27" spans="1:12" x14ac:dyDescent="0.2">
      <c r="A27" s="17"/>
      <c r="B27" s="17"/>
      <c r="C27" s="17"/>
      <c r="D27" s="17" t="s">
        <v>24</v>
      </c>
      <c r="E27" s="19">
        <v>353932.09</v>
      </c>
      <c r="F27" s="19">
        <v>1443811.7</v>
      </c>
      <c r="G27" s="19">
        <v>1797743.79</v>
      </c>
      <c r="H27" s="19">
        <v>1511013.33</v>
      </c>
      <c r="I27" s="19">
        <v>1025745.3</v>
      </c>
      <c r="J27" s="19">
        <v>48938.82</v>
      </c>
      <c r="K27" s="19">
        <v>48938.82</v>
      </c>
      <c r="L27" s="20">
        <v>2.7222355194451819E-2</v>
      </c>
    </row>
    <row r="28" spans="1:12" x14ac:dyDescent="0.2">
      <c r="A28" s="17"/>
      <c r="B28" s="17"/>
      <c r="C28" s="17"/>
      <c r="D28" s="17" t="s">
        <v>43</v>
      </c>
      <c r="E28" s="19">
        <v>26000</v>
      </c>
      <c r="F28" s="19">
        <v>0</v>
      </c>
      <c r="G28" s="19">
        <v>26000</v>
      </c>
      <c r="H28" s="19">
        <v>26000</v>
      </c>
      <c r="I28" s="19">
        <v>0</v>
      </c>
      <c r="J28" s="19">
        <v>0</v>
      </c>
      <c r="K28" s="19">
        <v>0</v>
      </c>
      <c r="L28" s="20">
        <v>0</v>
      </c>
    </row>
    <row r="29" spans="1:12" x14ac:dyDescent="0.2">
      <c r="A29" s="17"/>
      <c r="B29" s="17"/>
      <c r="C29" s="17" t="s">
        <v>44</v>
      </c>
      <c r="D29" s="17"/>
      <c r="E29" s="19">
        <v>3496982.09</v>
      </c>
      <c r="F29" s="19">
        <v>1454399.55</v>
      </c>
      <c r="G29" s="19">
        <v>4951381.6400000006</v>
      </c>
      <c r="H29" s="19">
        <v>3868819.12</v>
      </c>
      <c r="I29" s="19">
        <v>3338706.8</v>
      </c>
      <c r="J29" s="19">
        <v>637790.91999999993</v>
      </c>
      <c r="K29" s="19">
        <v>637790.91999999993</v>
      </c>
      <c r="L29" s="20">
        <v>0.12881069696740238</v>
      </c>
    </row>
    <row r="30" spans="1:12" x14ac:dyDescent="0.2">
      <c r="A30" s="17"/>
      <c r="B30" s="17" t="s">
        <v>45</v>
      </c>
      <c r="C30" s="17"/>
      <c r="D30" s="17"/>
      <c r="E30" s="19">
        <v>3496982.09</v>
      </c>
      <c r="F30" s="19">
        <v>1454399.55</v>
      </c>
      <c r="G30" s="19">
        <v>4951381.6400000006</v>
      </c>
      <c r="H30" s="19">
        <v>3868819.12</v>
      </c>
      <c r="I30" s="19">
        <v>3338706.8</v>
      </c>
      <c r="J30" s="19">
        <v>637790.91999999993</v>
      </c>
      <c r="K30" s="19">
        <v>637790.91999999993</v>
      </c>
      <c r="L30" s="20">
        <v>0.12881069696740238</v>
      </c>
    </row>
    <row r="31" spans="1:12" x14ac:dyDescent="0.2">
      <c r="A31" s="17" t="s">
        <v>46</v>
      </c>
      <c r="B31" s="17"/>
      <c r="C31" s="17"/>
      <c r="D31" s="17"/>
      <c r="E31" s="19">
        <v>14646504</v>
      </c>
      <c r="F31" s="19">
        <v>1462142.15</v>
      </c>
      <c r="G31" s="19">
        <v>16108646.149999999</v>
      </c>
      <c r="H31" s="19">
        <v>12174494.560000001</v>
      </c>
      <c r="I31" s="19">
        <v>10085716.9</v>
      </c>
      <c r="J31" s="19">
        <v>2483019.36</v>
      </c>
      <c r="K31" s="19">
        <v>2471769.36</v>
      </c>
      <c r="L31" s="20">
        <v>0.15414202639245381</v>
      </c>
    </row>
    <row r="32" spans="1:12" x14ac:dyDescent="0.2">
      <c r="A32" s="17" t="s">
        <v>11</v>
      </c>
      <c r="B32" s="17"/>
      <c r="C32" s="17"/>
      <c r="D32" s="17"/>
      <c r="E32" s="19">
        <v>14646504</v>
      </c>
      <c r="F32" s="19">
        <v>1462142.15</v>
      </c>
      <c r="G32" s="19">
        <v>16108646.149999999</v>
      </c>
      <c r="H32" s="19">
        <v>12174494.560000001</v>
      </c>
      <c r="I32" s="19">
        <v>10085716.9</v>
      </c>
      <c r="J32" s="19">
        <v>2483019.36</v>
      </c>
      <c r="K32" s="19">
        <v>2471769.36</v>
      </c>
      <c r="L32" s="20">
        <v>0.15414202639245381</v>
      </c>
    </row>
    <row r="33" spans="1:12" x14ac:dyDescent="0.2">
      <c r="A33"/>
      <c r="B33"/>
      <c r="C33"/>
      <c r="D33"/>
      <c r="E33"/>
      <c r="F33"/>
      <c r="G33"/>
      <c r="H33"/>
      <c r="I33"/>
      <c r="J33"/>
      <c r="K33"/>
      <c r="L33"/>
    </row>
    <row r="34" spans="1:12" x14ac:dyDescent="0.2">
      <c r="A34"/>
      <c r="B34"/>
      <c r="C34"/>
      <c r="D34"/>
      <c r="E34"/>
      <c r="F34"/>
      <c r="G34"/>
      <c r="H34"/>
      <c r="I34"/>
      <c r="J34"/>
      <c r="K34"/>
      <c r="L34"/>
    </row>
    <row r="35" spans="1:12" x14ac:dyDescent="0.2">
      <c r="A35"/>
      <c r="B35"/>
      <c r="C35"/>
      <c r="D35"/>
      <c r="E35"/>
      <c r="F35"/>
      <c r="G35"/>
      <c r="H35"/>
      <c r="I35"/>
      <c r="J35"/>
      <c r="K35"/>
      <c r="L35"/>
    </row>
    <row r="36" spans="1:12" x14ac:dyDescent="0.2">
      <c r="A36"/>
      <c r="B36"/>
      <c r="C36"/>
      <c r="D36"/>
      <c r="E36"/>
      <c r="F36"/>
      <c r="G36"/>
      <c r="H36"/>
      <c r="I36"/>
      <c r="J36"/>
      <c r="K36"/>
      <c r="L36"/>
    </row>
    <row r="37" spans="1:12" x14ac:dyDescent="0.2">
      <c r="A37"/>
      <c r="B37"/>
      <c r="C37"/>
      <c r="D37"/>
      <c r="E37"/>
      <c r="F37"/>
      <c r="G37"/>
      <c r="H37"/>
      <c r="I37"/>
      <c r="J37"/>
      <c r="K37"/>
      <c r="L37"/>
    </row>
    <row r="38" spans="1:12" x14ac:dyDescent="0.2">
      <c r="A38"/>
      <c r="B38"/>
      <c r="C38"/>
      <c r="D38"/>
      <c r="E38"/>
      <c r="F38"/>
      <c r="G38"/>
      <c r="H38"/>
      <c r="I38"/>
      <c r="J38"/>
      <c r="K38"/>
      <c r="L38"/>
    </row>
    <row r="39" spans="1:12" x14ac:dyDescent="0.2">
      <c r="A39"/>
      <c r="B39"/>
      <c r="C39"/>
      <c r="D39"/>
      <c r="E39"/>
      <c r="F39"/>
      <c r="G39"/>
      <c r="H39"/>
      <c r="I39"/>
      <c r="J39"/>
      <c r="K39"/>
      <c r="L39"/>
    </row>
    <row r="40" spans="1:12" x14ac:dyDescent="0.2">
      <c r="A40"/>
      <c r="B40"/>
      <c r="C40"/>
      <c r="D40"/>
      <c r="E40"/>
      <c r="F40"/>
      <c r="G40"/>
      <c r="H40"/>
      <c r="I40"/>
      <c r="J40"/>
      <c r="K40"/>
      <c r="L40"/>
    </row>
    <row r="41" spans="1:12" x14ac:dyDescent="0.2">
      <c r="A41"/>
      <c r="B41"/>
      <c r="C41"/>
      <c r="D41"/>
      <c r="E41"/>
      <c r="F41"/>
      <c r="G41"/>
      <c r="H41"/>
      <c r="I41"/>
      <c r="J41"/>
      <c r="K41"/>
      <c r="L41"/>
    </row>
    <row r="42" spans="1:12" x14ac:dyDescent="0.2">
      <c r="A42"/>
      <c r="B42"/>
      <c r="C42"/>
      <c r="D42"/>
      <c r="E42"/>
      <c r="F42"/>
      <c r="G42"/>
      <c r="H42"/>
      <c r="I42"/>
      <c r="J42"/>
      <c r="K42"/>
      <c r="L42"/>
    </row>
    <row r="43" spans="1:12" x14ac:dyDescent="0.2">
      <c r="A43"/>
      <c r="B43"/>
      <c r="C43"/>
      <c r="D43"/>
      <c r="E43"/>
      <c r="F43"/>
      <c r="G43"/>
      <c r="H43"/>
      <c r="I43"/>
      <c r="J43"/>
      <c r="K43"/>
      <c r="L43"/>
    </row>
    <row r="44" spans="1:12" x14ac:dyDescent="0.2">
      <c r="A44"/>
      <c r="B44"/>
      <c r="C44"/>
      <c r="D44"/>
      <c r="E44"/>
      <c r="F44"/>
      <c r="G44"/>
      <c r="H44"/>
      <c r="I44"/>
      <c r="J44"/>
      <c r="K44"/>
      <c r="L44"/>
    </row>
    <row r="45" spans="1:12" x14ac:dyDescent="0.2">
      <c r="A45"/>
      <c r="B45"/>
      <c r="C45"/>
      <c r="D45"/>
      <c r="E45"/>
      <c r="F45"/>
      <c r="G45"/>
      <c r="H45"/>
      <c r="I45"/>
      <c r="J45"/>
      <c r="K45"/>
      <c r="L45"/>
    </row>
    <row r="46" spans="1:12" x14ac:dyDescent="0.2">
      <c r="A46"/>
      <c r="B46"/>
      <c r="C46"/>
      <c r="D46"/>
      <c r="E46"/>
      <c r="F46"/>
      <c r="G46"/>
      <c r="H46"/>
      <c r="I46"/>
      <c r="J46"/>
      <c r="K46"/>
      <c r="L46"/>
    </row>
    <row r="47" spans="1:12" x14ac:dyDescent="0.2">
      <c r="A47"/>
      <c r="B47"/>
      <c r="C47"/>
      <c r="D47"/>
      <c r="E47"/>
      <c r="F47"/>
      <c r="G47"/>
      <c r="H47"/>
      <c r="I47"/>
      <c r="J47"/>
      <c r="K47"/>
      <c r="L47"/>
    </row>
    <row r="48" spans="1:12" x14ac:dyDescent="0.2">
      <c r="A48"/>
      <c r="B48"/>
      <c r="C48"/>
      <c r="D48"/>
      <c r="E48"/>
      <c r="F48"/>
      <c r="G48"/>
      <c r="H48"/>
      <c r="I48"/>
      <c r="J48"/>
      <c r="K48"/>
      <c r="L48"/>
    </row>
    <row r="49" spans="1:12" x14ac:dyDescent="0.2">
      <c r="A49"/>
      <c r="B49"/>
      <c r="C49"/>
      <c r="D49"/>
      <c r="E49"/>
      <c r="F49"/>
      <c r="G49"/>
      <c r="H49"/>
      <c r="I49"/>
      <c r="J49"/>
      <c r="K49"/>
      <c r="L49"/>
    </row>
    <row r="50" spans="1:12" x14ac:dyDescent="0.2">
      <c r="A50"/>
      <c r="B50"/>
      <c r="C50"/>
      <c r="D50"/>
      <c r="E50"/>
      <c r="F50"/>
      <c r="G50"/>
      <c r="H50"/>
      <c r="I50"/>
      <c r="J50"/>
      <c r="K50"/>
      <c r="L50"/>
    </row>
    <row r="51" spans="1:12" x14ac:dyDescent="0.2">
      <c r="A51"/>
      <c r="B51"/>
      <c r="C51"/>
      <c r="D51"/>
      <c r="E51"/>
      <c r="F51"/>
      <c r="G51"/>
      <c r="H51"/>
      <c r="I51"/>
      <c r="J51"/>
      <c r="K51"/>
      <c r="L51"/>
    </row>
    <row r="52" spans="1:12" x14ac:dyDescent="0.2">
      <c r="A52"/>
      <c r="B52"/>
      <c r="C52"/>
      <c r="D52"/>
      <c r="E52"/>
      <c r="F52"/>
      <c r="G52"/>
      <c r="H52"/>
      <c r="I52"/>
      <c r="J52"/>
      <c r="K52"/>
      <c r="L52"/>
    </row>
    <row r="53" spans="1:12" x14ac:dyDescent="0.2">
      <c r="A53"/>
      <c r="B53"/>
      <c r="C53"/>
      <c r="D53"/>
      <c r="E53"/>
      <c r="F53"/>
      <c r="G53"/>
      <c r="H53"/>
      <c r="I53"/>
      <c r="J53"/>
      <c r="K53"/>
      <c r="L53"/>
    </row>
    <row r="54" spans="1:12" x14ac:dyDescent="0.2">
      <c r="A54"/>
      <c r="B54"/>
      <c r="C54"/>
      <c r="D54"/>
      <c r="E54"/>
      <c r="F54"/>
      <c r="G54"/>
      <c r="H54"/>
      <c r="I54"/>
      <c r="J54"/>
      <c r="K54"/>
      <c r="L54"/>
    </row>
    <row r="55" spans="1:12" x14ac:dyDescent="0.2">
      <c r="A55"/>
      <c r="B55"/>
      <c r="C55"/>
      <c r="D55"/>
      <c r="E55"/>
      <c r="F55"/>
      <c r="G55"/>
      <c r="H55"/>
      <c r="I55"/>
      <c r="J55"/>
      <c r="K55"/>
      <c r="L55"/>
    </row>
    <row r="56" spans="1:12" x14ac:dyDescent="0.2">
      <c r="A56"/>
      <c r="B56"/>
      <c r="C56"/>
      <c r="D56"/>
      <c r="E56"/>
      <c r="F56"/>
      <c r="G56"/>
      <c r="H56"/>
      <c r="I56"/>
      <c r="J56"/>
      <c r="K56"/>
      <c r="L56"/>
    </row>
    <row r="57" spans="1:12" x14ac:dyDescent="0.2">
      <c r="A57"/>
      <c r="B57"/>
      <c r="C57"/>
      <c r="D57"/>
      <c r="E57"/>
      <c r="F57"/>
      <c r="G57"/>
      <c r="H57"/>
      <c r="I57"/>
      <c r="J57"/>
      <c r="K57"/>
      <c r="L57"/>
    </row>
    <row r="58" spans="1:12" x14ac:dyDescent="0.2">
      <c r="A58"/>
      <c r="B58"/>
      <c r="C58"/>
      <c r="D58"/>
      <c r="E58"/>
      <c r="F58"/>
      <c r="G58"/>
      <c r="H58"/>
      <c r="I58"/>
      <c r="J58"/>
      <c r="K58"/>
      <c r="L58"/>
    </row>
    <row r="59" spans="1:12" x14ac:dyDescent="0.2">
      <c r="A59"/>
      <c r="B59"/>
      <c r="C59"/>
      <c r="D59"/>
      <c r="E59"/>
      <c r="F59"/>
      <c r="G59"/>
      <c r="H59"/>
      <c r="I59"/>
      <c r="J59"/>
      <c r="K59"/>
      <c r="L59"/>
    </row>
    <row r="60" spans="1:12" x14ac:dyDescent="0.2">
      <c r="A60"/>
      <c r="B60"/>
      <c r="C60"/>
      <c r="D60"/>
      <c r="E60"/>
      <c r="F60"/>
      <c r="G60"/>
      <c r="H60"/>
      <c r="I60"/>
      <c r="J60"/>
      <c r="K60"/>
      <c r="L60"/>
    </row>
    <row r="61" spans="1:12" x14ac:dyDescent="0.2">
      <c r="A61"/>
      <c r="B61"/>
      <c r="C61"/>
      <c r="D61"/>
      <c r="E61"/>
      <c r="F61"/>
      <c r="G61"/>
      <c r="H61"/>
      <c r="I61"/>
      <c r="J61"/>
      <c r="K61"/>
      <c r="L61"/>
    </row>
    <row r="62" spans="1:12" x14ac:dyDescent="0.2">
      <c r="A62"/>
      <c r="B62"/>
      <c r="C62"/>
      <c r="D62"/>
      <c r="E62"/>
      <c r="F62"/>
      <c r="G62"/>
      <c r="H62"/>
      <c r="I62"/>
      <c r="J62"/>
      <c r="K62"/>
      <c r="L62"/>
    </row>
    <row r="63" spans="1:12" x14ac:dyDescent="0.2">
      <c r="A63"/>
      <c r="B63"/>
      <c r="C63"/>
      <c r="D63"/>
      <c r="E63"/>
      <c r="F63"/>
      <c r="G63"/>
      <c r="H63"/>
      <c r="I63"/>
      <c r="J63"/>
      <c r="K63"/>
      <c r="L63"/>
    </row>
    <row r="64" spans="1:12" x14ac:dyDescent="0.2">
      <c r="A64"/>
      <c r="B64"/>
      <c r="C64"/>
      <c r="D64"/>
      <c r="E64"/>
      <c r="F64"/>
      <c r="G64"/>
      <c r="H64"/>
      <c r="I64"/>
      <c r="J64"/>
      <c r="K64"/>
      <c r="L64"/>
    </row>
    <row r="65" spans="1:12" x14ac:dyDescent="0.2">
      <c r="A65"/>
      <c r="B65"/>
      <c r="C65"/>
      <c r="D65"/>
      <c r="E65"/>
      <c r="F65"/>
      <c r="G65"/>
      <c r="H65"/>
      <c r="I65"/>
      <c r="J65"/>
      <c r="K65"/>
      <c r="L65"/>
    </row>
    <row r="66" spans="1:12" x14ac:dyDescent="0.2">
      <c r="A66"/>
      <c r="B66"/>
      <c r="C66"/>
      <c r="D66"/>
      <c r="E66"/>
      <c r="F66"/>
      <c r="G66"/>
      <c r="H66"/>
      <c r="I66"/>
      <c r="J66"/>
      <c r="K66"/>
      <c r="L66"/>
    </row>
    <row r="67" spans="1:12" x14ac:dyDescent="0.2">
      <c r="A67"/>
      <c r="B67"/>
      <c r="C67"/>
      <c r="D67"/>
      <c r="E67"/>
      <c r="F67"/>
      <c r="G67"/>
      <c r="H67"/>
      <c r="I67"/>
      <c r="J67"/>
      <c r="K67"/>
      <c r="L67"/>
    </row>
    <row r="68" spans="1:12" x14ac:dyDescent="0.2">
      <c r="A68"/>
      <c r="B68"/>
      <c r="C68"/>
      <c r="D68"/>
      <c r="E68"/>
      <c r="F68"/>
      <c r="G68"/>
      <c r="H68"/>
      <c r="I68"/>
      <c r="J68"/>
      <c r="K68"/>
      <c r="L68"/>
    </row>
    <row r="69" spans="1:12" x14ac:dyDescent="0.2">
      <c r="A69"/>
      <c r="B69"/>
      <c r="C69"/>
      <c r="D69"/>
      <c r="E69"/>
      <c r="F69"/>
      <c r="G69"/>
      <c r="H69"/>
      <c r="I69"/>
      <c r="J69"/>
      <c r="K69"/>
      <c r="L69"/>
    </row>
    <row r="70" spans="1:12" x14ac:dyDescent="0.2">
      <c r="A70"/>
      <c r="B70"/>
      <c r="C70"/>
      <c r="D70"/>
      <c r="E70"/>
      <c r="F70"/>
      <c r="G70"/>
      <c r="H70"/>
      <c r="I70"/>
      <c r="J70"/>
      <c r="K70"/>
      <c r="L70"/>
    </row>
    <row r="71" spans="1:12" x14ac:dyDescent="0.2">
      <c r="A71"/>
      <c r="B71"/>
      <c r="C71"/>
      <c r="D71"/>
      <c r="E71"/>
      <c r="F71"/>
      <c r="G71"/>
      <c r="H71"/>
      <c r="I71"/>
      <c r="J71"/>
      <c r="K71"/>
      <c r="L71"/>
    </row>
    <row r="72" spans="1:12" x14ac:dyDescent="0.2">
      <c r="A72"/>
      <c r="B72"/>
      <c r="C72"/>
      <c r="D72"/>
      <c r="E72"/>
      <c r="F72"/>
      <c r="G72"/>
      <c r="H72"/>
      <c r="I72"/>
      <c r="J72"/>
      <c r="K72"/>
      <c r="L72"/>
    </row>
    <row r="73" spans="1:12" x14ac:dyDescent="0.2">
      <c r="A73"/>
      <c r="B73"/>
      <c r="C73"/>
      <c r="D73"/>
      <c r="E73"/>
      <c r="F73"/>
      <c r="G73"/>
      <c r="H73"/>
      <c r="I73"/>
      <c r="J73"/>
      <c r="K73"/>
      <c r="L73"/>
    </row>
    <row r="74" spans="1:12" x14ac:dyDescent="0.2">
      <c r="A74"/>
      <c r="B74"/>
      <c r="C74"/>
      <c r="D74"/>
      <c r="E74"/>
      <c r="F74"/>
      <c r="G74"/>
      <c r="H74"/>
      <c r="I74"/>
      <c r="J74"/>
      <c r="K74"/>
      <c r="L74"/>
    </row>
    <row r="75" spans="1:12" x14ac:dyDescent="0.2">
      <c r="A75"/>
      <c r="B75"/>
      <c r="C75"/>
      <c r="D75"/>
      <c r="E75"/>
      <c r="F75"/>
      <c r="G75"/>
      <c r="H75"/>
      <c r="I75"/>
      <c r="J75"/>
      <c r="K75"/>
      <c r="L75"/>
    </row>
    <row r="76" spans="1:12" x14ac:dyDescent="0.2">
      <c r="A76"/>
      <c r="B76"/>
      <c r="C76"/>
      <c r="D76"/>
      <c r="E76"/>
      <c r="F76"/>
      <c r="G76"/>
      <c r="H76"/>
      <c r="I76"/>
      <c r="J76"/>
      <c r="K76"/>
      <c r="L76"/>
    </row>
    <row r="77" spans="1:12" x14ac:dyDescent="0.2">
      <c r="A77"/>
      <c r="B77"/>
      <c r="C77"/>
      <c r="D77"/>
      <c r="E77"/>
      <c r="F77"/>
      <c r="G77"/>
      <c r="H77"/>
      <c r="I77"/>
      <c r="J77"/>
      <c r="K77"/>
      <c r="L77"/>
    </row>
    <row r="78" spans="1:12" x14ac:dyDescent="0.2">
      <c r="A78"/>
      <c r="B78"/>
      <c r="C78"/>
      <c r="D78"/>
      <c r="E78"/>
      <c r="F78"/>
      <c r="G78"/>
      <c r="H78"/>
      <c r="I78"/>
      <c r="J78"/>
      <c r="K78"/>
      <c r="L78"/>
    </row>
    <row r="79" spans="1:12" x14ac:dyDescent="0.2">
      <c r="A79"/>
      <c r="B79"/>
      <c r="C79"/>
      <c r="D79"/>
      <c r="E79"/>
      <c r="F79"/>
      <c r="G79"/>
      <c r="H79"/>
      <c r="I79"/>
      <c r="J79"/>
      <c r="K79"/>
      <c r="L79"/>
    </row>
    <row r="80" spans="1:12" x14ac:dyDescent="0.2">
      <c r="A80"/>
      <c r="B80"/>
      <c r="C80"/>
      <c r="D80"/>
      <c r="E80"/>
      <c r="F80"/>
      <c r="G80"/>
      <c r="H80"/>
      <c r="I80"/>
      <c r="J80"/>
      <c r="K80"/>
      <c r="L80"/>
    </row>
    <row r="81" spans="1:12" x14ac:dyDescent="0.2">
      <c r="A81"/>
      <c r="B81"/>
      <c r="C81"/>
      <c r="D81"/>
      <c r="E81"/>
      <c r="F81"/>
      <c r="G81"/>
      <c r="H81"/>
      <c r="I81"/>
      <c r="J81"/>
      <c r="K81"/>
      <c r="L81"/>
    </row>
    <row r="82" spans="1:12" x14ac:dyDescent="0.2">
      <c r="A82"/>
      <c r="B82"/>
      <c r="C82"/>
      <c r="D82"/>
      <c r="E82"/>
      <c r="F82"/>
      <c r="G82"/>
      <c r="H82"/>
      <c r="I82"/>
      <c r="J82"/>
      <c r="K82"/>
      <c r="L82"/>
    </row>
    <row r="83" spans="1:12" x14ac:dyDescent="0.2">
      <c r="A83"/>
      <c r="B83"/>
      <c r="C83"/>
      <c r="D83"/>
      <c r="E83"/>
      <c r="F83"/>
      <c r="G83"/>
      <c r="H83"/>
      <c r="I83"/>
      <c r="J83"/>
      <c r="K83"/>
      <c r="L83"/>
    </row>
    <row r="84" spans="1:12" x14ac:dyDescent="0.2">
      <c r="A84"/>
      <c r="B84"/>
      <c r="C84"/>
      <c r="D84"/>
      <c r="E84"/>
      <c r="F84"/>
      <c r="G84"/>
      <c r="H84"/>
      <c r="I84"/>
      <c r="J84"/>
      <c r="K84"/>
      <c r="L84"/>
    </row>
    <row r="85" spans="1:12" x14ac:dyDescent="0.2">
      <c r="A85"/>
      <c r="B85"/>
      <c r="C85"/>
      <c r="D85"/>
      <c r="E85"/>
      <c r="F85"/>
      <c r="G85"/>
      <c r="H85"/>
      <c r="I85"/>
      <c r="J85"/>
      <c r="K85"/>
      <c r="L85"/>
    </row>
    <row r="86" spans="1:12" x14ac:dyDescent="0.2">
      <c r="A86"/>
      <c r="B86"/>
      <c r="C86"/>
      <c r="D86"/>
      <c r="E86"/>
      <c r="F86"/>
      <c r="G86"/>
      <c r="H86"/>
      <c r="I86"/>
      <c r="J86"/>
      <c r="K86"/>
      <c r="L86"/>
    </row>
    <row r="87" spans="1:12" x14ac:dyDescent="0.2">
      <c r="A87"/>
      <c r="B87"/>
      <c r="C87"/>
      <c r="D87"/>
      <c r="E87"/>
      <c r="F87"/>
      <c r="G87"/>
      <c r="H87"/>
      <c r="I87"/>
      <c r="J87"/>
      <c r="K87"/>
      <c r="L87"/>
    </row>
    <row r="88" spans="1:12" x14ac:dyDescent="0.2">
      <c r="A88"/>
      <c r="B88"/>
      <c r="C88"/>
      <c r="D88"/>
      <c r="E88"/>
      <c r="F88"/>
      <c r="G88"/>
      <c r="H88"/>
      <c r="I88"/>
      <c r="J88"/>
      <c r="K88"/>
      <c r="L88"/>
    </row>
    <row r="89" spans="1:12" x14ac:dyDescent="0.2">
      <c r="A89"/>
      <c r="B89"/>
      <c r="C89"/>
      <c r="D89"/>
      <c r="E89"/>
      <c r="F89"/>
      <c r="G89"/>
      <c r="H89"/>
      <c r="I89"/>
      <c r="J89"/>
      <c r="K89"/>
      <c r="L89"/>
    </row>
    <row r="90" spans="1:12" x14ac:dyDescent="0.2">
      <c r="A90"/>
      <c r="B90"/>
      <c r="C90"/>
      <c r="D90"/>
      <c r="E90"/>
      <c r="F90"/>
      <c r="G90"/>
      <c r="H90"/>
      <c r="I90"/>
      <c r="J90"/>
      <c r="K90"/>
      <c r="L90"/>
    </row>
    <row r="91" spans="1:12" x14ac:dyDescent="0.2">
      <c r="A91"/>
      <c r="B91"/>
      <c r="C91"/>
      <c r="D91"/>
      <c r="E91"/>
      <c r="F91"/>
      <c r="G91"/>
      <c r="H91"/>
      <c r="I91"/>
      <c r="J91"/>
      <c r="K91"/>
      <c r="L91"/>
    </row>
    <row r="92" spans="1:12" x14ac:dyDescent="0.2">
      <c r="A92"/>
      <c r="B92"/>
      <c r="C92"/>
      <c r="D92"/>
      <c r="E92"/>
      <c r="F92"/>
      <c r="G92"/>
      <c r="H92"/>
      <c r="I92"/>
      <c r="J92"/>
      <c r="K92"/>
      <c r="L92"/>
    </row>
    <row r="93" spans="1:12" x14ac:dyDescent="0.2">
      <c r="A93"/>
      <c r="B93"/>
      <c r="C93"/>
      <c r="D93"/>
      <c r="E93"/>
      <c r="F93"/>
      <c r="G93"/>
      <c r="H93"/>
      <c r="I93"/>
      <c r="J93"/>
      <c r="K93"/>
      <c r="L93"/>
    </row>
    <row r="94" spans="1:12" x14ac:dyDescent="0.2">
      <c r="A94"/>
      <c r="B94"/>
      <c r="C94"/>
      <c r="D94"/>
      <c r="E94"/>
      <c r="F94"/>
      <c r="G94"/>
      <c r="H94"/>
      <c r="I94"/>
      <c r="J94"/>
      <c r="K94"/>
      <c r="L94"/>
    </row>
    <row r="95" spans="1:12" x14ac:dyDescent="0.2">
      <c r="A95"/>
      <c r="B95"/>
      <c r="C95"/>
      <c r="D95"/>
      <c r="E95"/>
      <c r="F95"/>
      <c r="G95"/>
      <c r="H95"/>
      <c r="I95"/>
      <c r="J95"/>
      <c r="K95"/>
      <c r="L95"/>
    </row>
    <row r="96" spans="1:12" x14ac:dyDescent="0.2">
      <c r="A96"/>
      <c r="B96"/>
      <c r="C96"/>
      <c r="D96"/>
      <c r="E96"/>
      <c r="F96"/>
      <c r="G96"/>
      <c r="H96"/>
      <c r="I96"/>
      <c r="J96"/>
      <c r="K96"/>
      <c r="L96"/>
    </row>
    <row r="97" spans="1:12" x14ac:dyDescent="0.2">
      <c r="A97"/>
      <c r="B97"/>
      <c r="C97"/>
      <c r="D97"/>
      <c r="E97"/>
      <c r="F97"/>
      <c r="G97"/>
      <c r="H97"/>
      <c r="I97"/>
      <c r="J97"/>
      <c r="K97"/>
      <c r="L97"/>
    </row>
    <row r="98" spans="1:12" x14ac:dyDescent="0.2">
      <c r="A98"/>
      <c r="B98"/>
      <c r="C98"/>
      <c r="D98"/>
      <c r="E98"/>
      <c r="F98"/>
      <c r="G98"/>
      <c r="H98"/>
      <c r="I98"/>
      <c r="J98"/>
      <c r="K98"/>
      <c r="L98"/>
    </row>
    <row r="99" spans="1:12" x14ac:dyDescent="0.2">
      <c r="A99"/>
      <c r="B99"/>
      <c r="C99"/>
      <c r="D99"/>
      <c r="E99"/>
      <c r="F99"/>
      <c r="G99"/>
      <c r="H99"/>
      <c r="I99"/>
      <c r="J99"/>
      <c r="K99"/>
      <c r="L99"/>
    </row>
    <row r="100" spans="1:12" x14ac:dyDescent="0.2">
      <c r="A100"/>
      <c r="B100"/>
      <c r="C100"/>
      <c r="D100"/>
      <c r="E100"/>
      <c r="F100"/>
      <c r="G100"/>
      <c r="H100"/>
      <c r="I100"/>
      <c r="J100"/>
      <c r="K100"/>
      <c r="L100"/>
    </row>
    <row r="101" spans="1:12" x14ac:dyDescent="0.2">
      <c r="A101"/>
      <c r="B101"/>
      <c r="C101"/>
      <c r="D101"/>
      <c r="E101"/>
      <c r="F101"/>
      <c r="G101"/>
      <c r="H101"/>
      <c r="I101"/>
      <c r="J101"/>
      <c r="K101"/>
      <c r="L101"/>
    </row>
    <row r="102" spans="1:12" x14ac:dyDescent="0.2">
      <c r="A102"/>
      <c r="B102"/>
      <c r="C102"/>
      <c r="D102"/>
      <c r="E102"/>
      <c r="F102"/>
      <c r="G102"/>
      <c r="H102"/>
      <c r="I102"/>
      <c r="J102"/>
      <c r="K102"/>
      <c r="L102"/>
    </row>
    <row r="103" spans="1:12" x14ac:dyDescent="0.2">
      <c r="A103"/>
      <c r="B103"/>
      <c r="C103"/>
      <c r="D103"/>
      <c r="E103"/>
      <c r="F103"/>
      <c r="G103"/>
      <c r="H103"/>
      <c r="I103"/>
      <c r="J103"/>
      <c r="K103"/>
      <c r="L103"/>
    </row>
    <row r="104" spans="1:12" x14ac:dyDescent="0.2">
      <c r="A104"/>
      <c r="B104"/>
      <c r="C104"/>
      <c r="D104"/>
      <c r="E104"/>
      <c r="F104"/>
      <c r="G104"/>
      <c r="H104"/>
      <c r="I104"/>
      <c r="J104"/>
      <c r="K104"/>
      <c r="L104"/>
    </row>
    <row r="105" spans="1:12" x14ac:dyDescent="0.2">
      <c r="A105"/>
      <c r="B105"/>
      <c r="C105"/>
      <c r="D105"/>
      <c r="E105"/>
      <c r="F105"/>
      <c r="G105"/>
      <c r="H105"/>
      <c r="I105"/>
      <c r="J105"/>
      <c r="K105"/>
      <c r="L105"/>
    </row>
    <row r="106" spans="1:12" x14ac:dyDescent="0.2">
      <c r="A106"/>
      <c r="B106"/>
      <c r="C106"/>
      <c r="D106"/>
      <c r="E106"/>
      <c r="F106"/>
      <c r="G106"/>
      <c r="H106"/>
      <c r="I106"/>
      <c r="J106"/>
      <c r="K106"/>
      <c r="L106"/>
    </row>
    <row r="107" spans="1:12" x14ac:dyDescent="0.2">
      <c r="A107"/>
      <c r="B107"/>
      <c r="C107"/>
      <c r="D107"/>
      <c r="E107"/>
      <c r="F107"/>
      <c r="G107"/>
      <c r="H107"/>
      <c r="I107"/>
      <c r="J107"/>
      <c r="K107"/>
      <c r="L107"/>
    </row>
    <row r="108" spans="1:12" x14ac:dyDescent="0.2">
      <c r="A108"/>
      <c r="B108"/>
      <c r="C108"/>
      <c r="D108"/>
      <c r="E108"/>
      <c r="F108"/>
      <c r="G108"/>
      <c r="H108"/>
      <c r="I108"/>
      <c r="J108"/>
      <c r="K108"/>
      <c r="L108"/>
    </row>
    <row r="109" spans="1:12" x14ac:dyDescent="0.2">
      <c r="A109"/>
      <c r="B109"/>
      <c r="C109"/>
      <c r="D109"/>
      <c r="E109"/>
      <c r="F109"/>
      <c r="G109"/>
      <c r="H109"/>
      <c r="I109"/>
      <c r="J109"/>
      <c r="K109"/>
      <c r="L109"/>
    </row>
    <row r="110" spans="1:12" x14ac:dyDescent="0.2">
      <c r="A110"/>
      <c r="B110"/>
      <c r="C110"/>
      <c r="D110"/>
      <c r="E110"/>
      <c r="F110"/>
      <c r="G110"/>
      <c r="H110"/>
      <c r="I110"/>
      <c r="J110"/>
      <c r="K110"/>
      <c r="L110"/>
    </row>
    <row r="111" spans="1:12" x14ac:dyDescent="0.2">
      <c r="A111"/>
      <c r="B111"/>
      <c r="C111"/>
      <c r="D111"/>
      <c r="E111"/>
      <c r="F111"/>
      <c r="G111"/>
      <c r="H111"/>
      <c r="I111"/>
      <c r="J111"/>
      <c r="K111"/>
      <c r="L111"/>
    </row>
    <row r="112" spans="1:12" x14ac:dyDescent="0.2">
      <c r="A112"/>
      <c r="B112"/>
      <c r="C112"/>
      <c r="D112"/>
      <c r="E112"/>
      <c r="F112"/>
      <c r="G112"/>
      <c r="H112"/>
      <c r="I112"/>
      <c r="J112"/>
      <c r="K112"/>
      <c r="L112"/>
    </row>
    <row r="113" spans="1:12" x14ac:dyDescent="0.2">
      <c r="A113"/>
      <c r="B113"/>
      <c r="C113"/>
      <c r="D113"/>
      <c r="E113"/>
      <c r="F113"/>
      <c r="G113"/>
      <c r="H113"/>
      <c r="I113"/>
      <c r="J113"/>
      <c r="K113"/>
      <c r="L113"/>
    </row>
    <row r="114" spans="1:12" x14ac:dyDescent="0.2">
      <c r="A114"/>
      <c r="B114"/>
      <c r="C114"/>
      <c r="D114"/>
      <c r="E114"/>
      <c r="F114"/>
      <c r="G114"/>
      <c r="H114"/>
      <c r="I114"/>
      <c r="J114"/>
      <c r="K114"/>
      <c r="L114"/>
    </row>
    <row r="115" spans="1:12" x14ac:dyDescent="0.2">
      <c r="A115"/>
      <c r="B115"/>
      <c r="C115"/>
      <c r="D115"/>
      <c r="E115"/>
      <c r="F115"/>
      <c r="G115"/>
      <c r="H115"/>
      <c r="I115"/>
      <c r="J115"/>
      <c r="K115"/>
      <c r="L115"/>
    </row>
    <row r="116" spans="1:12" x14ac:dyDescent="0.2">
      <c r="A116"/>
      <c r="B116"/>
      <c r="C116"/>
      <c r="D116"/>
      <c r="E116"/>
      <c r="F116"/>
      <c r="G116"/>
      <c r="H116"/>
      <c r="I116"/>
      <c r="J116"/>
      <c r="K116"/>
      <c r="L116"/>
    </row>
    <row r="117" spans="1:12" x14ac:dyDescent="0.2">
      <c r="A117"/>
      <c r="B117"/>
      <c r="C117"/>
      <c r="D117"/>
      <c r="E117"/>
      <c r="F117"/>
      <c r="G117"/>
      <c r="H117"/>
      <c r="I117"/>
      <c r="J117"/>
      <c r="K117"/>
      <c r="L117"/>
    </row>
    <row r="118" spans="1:12" x14ac:dyDescent="0.2">
      <c r="A118"/>
      <c r="B118"/>
      <c r="C118"/>
      <c r="D118"/>
      <c r="E118"/>
      <c r="F118"/>
      <c r="G118"/>
      <c r="H118"/>
      <c r="I118"/>
      <c r="J118"/>
      <c r="K118"/>
      <c r="L118"/>
    </row>
    <row r="119" spans="1:12" x14ac:dyDescent="0.2">
      <c r="A119"/>
      <c r="B119"/>
      <c r="C119"/>
      <c r="D119"/>
      <c r="E119"/>
      <c r="F119"/>
      <c r="G119"/>
      <c r="H119"/>
      <c r="I119"/>
      <c r="J119"/>
      <c r="K119"/>
      <c r="L119"/>
    </row>
    <row r="120" spans="1:12" x14ac:dyDescent="0.2">
      <c r="A120"/>
      <c r="B120"/>
      <c r="C120"/>
      <c r="D120"/>
      <c r="E120"/>
      <c r="F120"/>
      <c r="G120"/>
      <c r="H120"/>
      <c r="I120"/>
      <c r="J120"/>
      <c r="K120"/>
      <c r="L120"/>
    </row>
    <row r="121" spans="1:12" x14ac:dyDescent="0.2">
      <c r="A121"/>
      <c r="B121"/>
      <c r="C121"/>
      <c r="D121"/>
      <c r="E121"/>
      <c r="F121"/>
      <c r="G121"/>
      <c r="H121"/>
      <c r="I121"/>
      <c r="J121"/>
      <c r="K121"/>
      <c r="L121"/>
    </row>
    <row r="122" spans="1:12" x14ac:dyDescent="0.2">
      <c r="A122"/>
      <c r="B122"/>
      <c r="C122"/>
      <c r="D122"/>
      <c r="E122"/>
      <c r="F122"/>
      <c r="G122"/>
      <c r="H122"/>
      <c r="I122"/>
      <c r="J122"/>
      <c r="K122"/>
      <c r="L122"/>
    </row>
    <row r="123" spans="1:12" x14ac:dyDescent="0.2">
      <c r="A123"/>
      <c r="B123"/>
      <c r="C123"/>
      <c r="D123"/>
      <c r="E123"/>
      <c r="F123"/>
      <c r="G123"/>
      <c r="H123"/>
      <c r="I123"/>
      <c r="J123"/>
      <c r="K123"/>
      <c r="L123"/>
    </row>
    <row r="124" spans="1:12" x14ac:dyDescent="0.2">
      <c r="A124"/>
      <c r="B124"/>
      <c r="C124"/>
      <c r="D124"/>
      <c r="E124"/>
      <c r="F124"/>
      <c r="G124"/>
      <c r="H124"/>
      <c r="I124"/>
      <c r="J124"/>
      <c r="K124"/>
      <c r="L124"/>
    </row>
    <row r="125" spans="1:12" x14ac:dyDescent="0.2">
      <c r="A125"/>
      <c r="B125"/>
      <c r="C125"/>
      <c r="D125"/>
      <c r="E125"/>
      <c r="F125"/>
      <c r="G125"/>
      <c r="H125"/>
      <c r="I125"/>
      <c r="J125"/>
      <c r="K125"/>
      <c r="L125"/>
    </row>
    <row r="126" spans="1:12" x14ac:dyDescent="0.2">
      <c r="A126"/>
      <c r="B126"/>
      <c r="C126"/>
      <c r="D126"/>
      <c r="E126"/>
      <c r="F126"/>
      <c r="G126"/>
      <c r="H126"/>
      <c r="I126"/>
      <c r="J126"/>
      <c r="K126"/>
      <c r="L126"/>
    </row>
    <row r="127" spans="1:12" x14ac:dyDescent="0.2">
      <c r="A127"/>
      <c r="B127"/>
      <c r="C127"/>
      <c r="D127"/>
      <c r="E127"/>
      <c r="F127"/>
      <c r="G127"/>
      <c r="H127"/>
      <c r="I127"/>
      <c r="J127"/>
      <c r="K127"/>
      <c r="L127"/>
    </row>
    <row r="128" spans="1:12" x14ac:dyDescent="0.2">
      <c r="A128"/>
      <c r="B128"/>
      <c r="C128"/>
      <c r="D128"/>
      <c r="E128"/>
      <c r="F128"/>
      <c r="G128"/>
      <c r="H128"/>
      <c r="I128"/>
      <c r="J128"/>
      <c r="K128"/>
      <c r="L128"/>
    </row>
    <row r="129" spans="1:12" x14ac:dyDescent="0.2">
      <c r="A129"/>
      <c r="B129"/>
      <c r="C129"/>
      <c r="D129"/>
      <c r="E129"/>
      <c r="F129"/>
      <c r="G129"/>
      <c r="H129"/>
      <c r="I129"/>
      <c r="J129"/>
      <c r="K129"/>
      <c r="L129"/>
    </row>
    <row r="130" spans="1:12" x14ac:dyDescent="0.2">
      <c r="A130"/>
      <c r="B130"/>
      <c r="C130"/>
      <c r="D130"/>
      <c r="E130"/>
      <c r="F130"/>
      <c r="G130"/>
      <c r="H130"/>
      <c r="I130"/>
      <c r="J130"/>
      <c r="K130"/>
      <c r="L130"/>
    </row>
    <row r="131" spans="1:12" x14ac:dyDescent="0.2">
      <c r="A131"/>
      <c r="B131"/>
      <c r="C131"/>
      <c r="D131"/>
      <c r="E131"/>
      <c r="F131"/>
      <c r="G131"/>
      <c r="H131"/>
      <c r="I131"/>
      <c r="J131"/>
      <c r="K131"/>
      <c r="L131"/>
    </row>
    <row r="132" spans="1:12" x14ac:dyDescent="0.2">
      <c r="A132"/>
      <c r="B132"/>
      <c r="C132"/>
      <c r="D132"/>
      <c r="E132"/>
      <c r="F132"/>
      <c r="G132"/>
      <c r="H132"/>
      <c r="I132"/>
      <c r="J132"/>
      <c r="K132"/>
      <c r="L132"/>
    </row>
    <row r="133" spans="1:12" x14ac:dyDescent="0.2">
      <c r="A133"/>
      <c r="B133"/>
      <c r="C133"/>
      <c r="D133"/>
      <c r="E133"/>
      <c r="F133"/>
      <c r="G133"/>
      <c r="H133"/>
      <c r="I133"/>
      <c r="J133"/>
      <c r="K133"/>
      <c r="L133"/>
    </row>
    <row r="134" spans="1:12" x14ac:dyDescent="0.2">
      <c r="A134"/>
      <c r="B134"/>
      <c r="C134"/>
      <c r="D134"/>
      <c r="E134"/>
      <c r="F134"/>
      <c r="G134"/>
      <c r="H134"/>
      <c r="I134"/>
      <c r="J134"/>
      <c r="K134"/>
      <c r="L134"/>
    </row>
    <row r="135" spans="1:12" x14ac:dyDescent="0.2">
      <c r="A135"/>
      <c r="B135"/>
      <c r="C135"/>
      <c r="D135"/>
      <c r="E135"/>
      <c r="F135"/>
      <c r="G135"/>
      <c r="H135"/>
      <c r="I135"/>
      <c r="J135"/>
      <c r="K135"/>
      <c r="L135"/>
    </row>
    <row r="136" spans="1:12" x14ac:dyDescent="0.2">
      <c r="A136"/>
      <c r="B136"/>
      <c r="C136"/>
      <c r="D136"/>
      <c r="E136"/>
      <c r="F136"/>
      <c r="G136"/>
      <c r="H136"/>
      <c r="I136"/>
      <c r="J136"/>
      <c r="K136"/>
      <c r="L136"/>
    </row>
    <row r="137" spans="1:12" x14ac:dyDescent="0.2">
      <c r="A137"/>
      <c r="B137"/>
      <c r="C137"/>
      <c r="D137"/>
      <c r="E137"/>
      <c r="F137"/>
      <c r="G137"/>
      <c r="H137"/>
      <c r="I137"/>
      <c r="J137"/>
      <c r="K137"/>
      <c r="L137"/>
    </row>
    <row r="138" spans="1:12" x14ac:dyDescent="0.2">
      <c r="A138"/>
      <c r="B138"/>
      <c r="C138"/>
      <c r="D138"/>
      <c r="E138"/>
      <c r="F138"/>
      <c r="G138"/>
      <c r="H138"/>
      <c r="I138"/>
      <c r="J138"/>
      <c r="K138"/>
      <c r="L138"/>
    </row>
    <row r="139" spans="1:12" x14ac:dyDescent="0.2">
      <c r="A139"/>
      <c r="B139"/>
      <c r="C139"/>
      <c r="D139"/>
      <c r="E139"/>
      <c r="F139"/>
      <c r="G139"/>
      <c r="H139"/>
      <c r="I139"/>
      <c r="J139"/>
      <c r="K139"/>
      <c r="L139"/>
    </row>
    <row r="140" spans="1:12" x14ac:dyDescent="0.2">
      <c r="A140"/>
      <c r="B140"/>
      <c r="C140"/>
      <c r="D140"/>
      <c r="E140"/>
      <c r="F140"/>
      <c r="G140"/>
      <c r="H140"/>
      <c r="I140"/>
      <c r="J140"/>
      <c r="K140"/>
      <c r="L140"/>
    </row>
    <row r="141" spans="1:12" x14ac:dyDescent="0.2">
      <c r="A141"/>
      <c r="B141"/>
      <c r="C141"/>
      <c r="D141"/>
      <c r="E141"/>
      <c r="F141"/>
      <c r="G141"/>
      <c r="H141"/>
      <c r="I141"/>
      <c r="J141"/>
      <c r="K141"/>
      <c r="L141"/>
    </row>
    <row r="142" spans="1:12" x14ac:dyDescent="0.2">
      <c r="A142"/>
      <c r="B142"/>
      <c r="C142"/>
      <c r="D142"/>
      <c r="E142"/>
      <c r="F142"/>
      <c r="G142"/>
      <c r="H142"/>
      <c r="I142"/>
      <c r="J142"/>
      <c r="K142"/>
      <c r="L142"/>
    </row>
    <row r="143" spans="1:12" x14ac:dyDescent="0.2">
      <c r="A143"/>
      <c r="B143"/>
      <c r="C143"/>
      <c r="D143"/>
      <c r="E143"/>
      <c r="F143"/>
      <c r="G143"/>
      <c r="H143"/>
      <c r="I143"/>
      <c r="J143"/>
      <c r="K143"/>
      <c r="L143"/>
    </row>
    <row r="144" spans="1:12" x14ac:dyDescent="0.2">
      <c r="A144"/>
      <c r="B144"/>
      <c r="C144"/>
      <c r="D144"/>
      <c r="E144"/>
      <c r="F144"/>
      <c r="G144"/>
      <c r="H144"/>
      <c r="I144"/>
      <c r="J144"/>
      <c r="K144"/>
      <c r="L144"/>
    </row>
    <row r="145" spans="1:12" x14ac:dyDescent="0.2">
      <c r="A145"/>
      <c r="B145"/>
      <c r="C145"/>
      <c r="D145"/>
      <c r="E145"/>
      <c r="F145"/>
      <c r="G145"/>
      <c r="H145"/>
      <c r="I145"/>
      <c r="J145"/>
      <c r="K145"/>
      <c r="L145"/>
    </row>
    <row r="146" spans="1:12" x14ac:dyDescent="0.2">
      <c r="A146"/>
      <c r="B146"/>
      <c r="C146"/>
      <c r="D146"/>
      <c r="E146"/>
      <c r="F146"/>
      <c r="G146"/>
      <c r="H146"/>
      <c r="I146"/>
      <c r="J146"/>
      <c r="K146"/>
      <c r="L146"/>
    </row>
    <row r="147" spans="1:12" x14ac:dyDescent="0.2">
      <c r="A147"/>
      <c r="B147"/>
      <c r="C147"/>
      <c r="D147"/>
      <c r="E147"/>
      <c r="F147"/>
      <c r="G147"/>
      <c r="H147"/>
      <c r="I147"/>
      <c r="J147"/>
      <c r="K147"/>
      <c r="L147"/>
    </row>
    <row r="148" spans="1:12" x14ac:dyDescent="0.2">
      <c r="A148"/>
      <c r="B148"/>
      <c r="C148"/>
      <c r="D148"/>
      <c r="E148"/>
      <c r="F148"/>
      <c r="G148"/>
      <c r="H148"/>
      <c r="I148"/>
      <c r="J148"/>
      <c r="K148"/>
      <c r="L148"/>
    </row>
    <row r="149" spans="1:12" x14ac:dyDescent="0.2">
      <c r="A149"/>
      <c r="B149"/>
      <c r="C149"/>
      <c r="D149"/>
      <c r="E149"/>
      <c r="F149"/>
      <c r="G149"/>
      <c r="H149"/>
      <c r="I149"/>
      <c r="J149"/>
      <c r="K149"/>
      <c r="L149"/>
    </row>
    <row r="150" spans="1:12" x14ac:dyDescent="0.2">
      <c r="A150"/>
      <c r="B150"/>
      <c r="C150"/>
      <c r="D150"/>
      <c r="E150"/>
      <c r="F150"/>
      <c r="G150"/>
      <c r="H150"/>
      <c r="I150"/>
      <c r="J150"/>
      <c r="K150"/>
      <c r="L150"/>
    </row>
    <row r="151" spans="1:12" x14ac:dyDescent="0.2">
      <c r="A151"/>
      <c r="B151"/>
      <c r="C151"/>
      <c r="D151"/>
      <c r="E151"/>
      <c r="F151"/>
      <c r="G151"/>
      <c r="H151"/>
      <c r="I151"/>
      <c r="J151"/>
      <c r="K151"/>
      <c r="L151"/>
    </row>
    <row r="152" spans="1:12" x14ac:dyDescent="0.2">
      <c r="A152"/>
      <c r="B152"/>
      <c r="C152"/>
      <c r="D152"/>
      <c r="E152"/>
      <c r="F152"/>
      <c r="G152"/>
      <c r="H152"/>
      <c r="I152"/>
      <c r="J152"/>
      <c r="K152"/>
      <c r="L152"/>
    </row>
    <row r="153" spans="1:12" x14ac:dyDescent="0.2">
      <c r="A153"/>
      <c r="B153"/>
      <c r="C153"/>
      <c r="D153"/>
      <c r="E153"/>
      <c r="F153"/>
      <c r="G153"/>
      <c r="H153"/>
      <c r="I153"/>
      <c r="J153"/>
      <c r="K153"/>
      <c r="L153"/>
    </row>
    <row r="154" spans="1:12" x14ac:dyDescent="0.2">
      <c r="A154"/>
      <c r="B154"/>
      <c r="C154"/>
      <c r="D154"/>
      <c r="E154"/>
      <c r="F154"/>
      <c r="G154"/>
      <c r="H154"/>
      <c r="I154"/>
      <c r="J154"/>
      <c r="K154"/>
      <c r="L154"/>
    </row>
    <row r="155" spans="1:12" x14ac:dyDescent="0.2">
      <c r="A155"/>
      <c r="B155"/>
      <c r="C155"/>
      <c r="D155"/>
      <c r="E155"/>
      <c r="F155"/>
      <c r="G155"/>
      <c r="H155"/>
      <c r="I155"/>
      <c r="J155"/>
      <c r="K155"/>
      <c r="L155"/>
    </row>
    <row r="156" spans="1:12" x14ac:dyDescent="0.2">
      <c r="A156"/>
      <c r="B156"/>
      <c r="C156"/>
      <c r="D156"/>
      <c r="E156"/>
      <c r="F156"/>
      <c r="G156"/>
      <c r="H156"/>
      <c r="I156"/>
      <c r="J156"/>
      <c r="K156"/>
      <c r="L156"/>
    </row>
    <row r="157" spans="1:12" x14ac:dyDescent="0.2">
      <c r="A157"/>
      <c r="B157"/>
      <c r="C157"/>
      <c r="D157"/>
      <c r="E157"/>
      <c r="F157"/>
      <c r="G157"/>
      <c r="H157"/>
      <c r="I157"/>
      <c r="J157"/>
      <c r="K157"/>
      <c r="L157"/>
    </row>
    <row r="158" spans="1:12" x14ac:dyDescent="0.2">
      <c r="A158"/>
      <c r="B158"/>
      <c r="C158"/>
      <c r="D158"/>
      <c r="E158"/>
      <c r="F158"/>
      <c r="G158"/>
      <c r="H158"/>
      <c r="I158"/>
      <c r="J158"/>
      <c r="K158"/>
      <c r="L158"/>
    </row>
    <row r="159" spans="1:12" x14ac:dyDescent="0.2">
      <c r="A159"/>
      <c r="B159"/>
      <c r="C159"/>
      <c r="D159"/>
      <c r="E159"/>
      <c r="F159"/>
      <c r="G159"/>
      <c r="H159"/>
      <c r="I159"/>
      <c r="J159"/>
      <c r="K159"/>
      <c r="L159"/>
    </row>
    <row r="160" spans="1:12" x14ac:dyDescent="0.2">
      <c r="A160"/>
      <c r="B160"/>
      <c r="C160"/>
      <c r="D160"/>
      <c r="E160"/>
      <c r="F160"/>
      <c r="G160"/>
      <c r="H160"/>
      <c r="I160"/>
      <c r="J160"/>
      <c r="K160"/>
      <c r="L160"/>
    </row>
    <row r="161" spans="1:12" x14ac:dyDescent="0.2">
      <c r="A161"/>
      <c r="B161"/>
      <c r="C161"/>
      <c r="D161"/>
      <c r="E161"/>
      <c r="F161"/>
      <c r="G161"/>
      <c r="H161"/>
      <c r="I161"/>
      <c r="J161"/>
      <c r="K161"/>
      <c r="L161"/>
    </row>
    <row r="162" spans="1:12" x14ac:dyDescent="0.2">
      <c r="A162"/>
      <c r="B162"/>
      <c r="C162"/>
      <c r="D162"/>
      <c r="E162"/>
      <c r="F162"/>
      <c r="G162"/>
      <c r="H162"/>
      <c r="I162"/>
      <c r="J162"/>
      <c r="K162"/>
      <c r="L162"/>
    </row>
    <row r="163" spans="1:12" x14ac:dyDescent="0.2">
      <c r="A163"/>
      <c r="B163"/>
      <c r="C163"/>
      <c r="D163"/>
      <c r="E163"/>
      <c r="F163"/>
      <c r="G163"/>
      <c r="H163"/>
      <c r="I163"/>
      <c r="J163"/>
      <c r="K163"/>
      <c r="L163"/>
    </row>
    <row r="164" spans="1:12" x14ac:dyDescent="0.2">
      <c r="A164"/>
      <c r="B164"/>
      <c r="C164"/>
      <c r="D164"/>
      <c r="E164"/>
      <c r="F164"/>
      <c r="G164"/>
      <c r="H164"/>
      <c r="I164"/>
      <c r="J164"/>
      <c r="K164"/>
      <c r="L164"/>
    </row>
    <row r="165" spans="1:12" x14ac:dyDescent="0.2">
      <c r="A165"/>
      <c r="B165"/>
      <c r="C165"/>
      <c r="D165"/>
      <c r="E165"/>
      <c r="F165"/>
      <c r="G165"/>
      <c r="H165"/>
      <c r="I165"/>
      <c r="J165"/>
      <c r="K165"/>
      <c r="L165"/>
    </row>
    <row r="166" spans="1:12" x14ac:dyDescent="0.2">
      <c r="A166"/>
      <c r="B166"/>
      <c r="C166"/>
      <c r="D166"/>
      <c r="E166"/>
      <c r="F166"/>
      <c r="G166"/>
      <c r="H166"/>
      <c r="I166"/>
      <c r="J166"/>
      <c r="K166"/>
      <c r="L166"/>
    </row>
    <row r="167" spans="1:12" x14ac:dyDescent="0.2">
      <c r="A167"/>
      <c r="B167"/>
      <c r="C167"/>
      <c r="D167"/>
      <c r="E167"/>
      <c r="F167"/>
      <c r="G167"/>
      <c r="H167"/>
      <c r="I167"/>
      <c r="J167"/>
      <c r="K167"/>
      <c r="L167"/>
    </row>
    <row r="168" spans="1:12" x14ac:dyDescent="0.2">
      <c r="A168"/>
      <c r="B168"/>
      <c r="C168"/>
      <c r="D168"/>
      <c r="E168"/>
      <c r="F168"/>
      <c r="G168"/>
      <c r="H168"/>
      <c r="I168"/>
      <c r="J168"/>
      <c r="K168"/>
      <c r="L168"/>
    </row>
    <row r="169" spans="1:12" x14ac:dyDescent="0.2">
      <c r="A169"/>
      <c r="B169"/>
      <c r="C169"/>
      <c r="D169"/>
      <c r="E169"/>
      <c r="F169"/>
      <c r="G169"/>
      <c r="H169"/>
      <c r="I169"/>
      <c r="J169"/>
      <c r="K169"/>
      <c r="L169"/>
    </row>
    <row r="170" spans="1:12" x14ac:dyDescent="0.2">
      <c r="A170"/>
      <c r="B170"/>
      <c r="C170"/>
      <c r="D170"/>
      <c r="E170"/>
      <c r="F170"/>
      <c r="G170"/>
      <c r="H170"/>
      <c r="I170"/>
      <c r="J170"/>
      <c r="K170"/>
      <c r="L170"/>
    </row>
    <row r="171" spans="1:12" x14ac:dyDescent="0.2">
      <c r="A171"/>
      <c r="B171"/>
      <c r="C171"/>
      <c r="D171"/>
      <c r="E171"/>
      <c r="F171"/>
      <c r="G171"/>
      <c r="H171"/>
      <c r="I171"/>
      <c r="J171"/>
      <c r="K171"/>
      <c r="L171"/>
    </row>
    <row r="172" spans="1:12" x14ac:dyDescent="0.2">
      <c r="A172"/>
      <c r="B172"/>
      <c r="C172"/>
      <c r="D172"/>
      <c r="E172"/>
      <c r="F172"/>
      <c r="G172"/>
      <c r="H172"/>
      <c r="I172"/>
      <c r="J172"/>
      <c r="K172"/>
      <c r="L172"/>
    </row>
    <row r="173" spans="1:12" x14ac:dyDescent="0.2">
      <c r="A173"/>
      <c r="B173"/>
      <c r="C173"/>
      <c r="D173"/>
      <c r="E173"/>
      <c r="F173"/>
      <c r="G173"/>
      <c r="H173"/>
      <c r="I173"/>
      <c r="J173"/>
      <c r="K173"/>
      <c r="L173"/>
    </row>
    <row r="174" spans="1:12" x14ac:dyDescent="0.2">
      <c r="A174"/>
      <c r="B174"/>
      <c r="C174"/>
      <c r="D174"/>
      <c r="E174"/>
      <c r="F174"/>
      <c r="G174"/>
      <c r="H174"/>
      <c r="I174"/>
      <c r="J174"/>
      <c r="K174"/>
      <c r="L174"/>
    </row>
    <row r="175" spans="1:12" x14ac:dyDescent="0.2">
      <c r="A175"/>
      <c r="B175"/>
      <c r="C175"/>
      <c r="D175"/>
      <c r="E175"/>
      <c r="F175"/>
      <c r="G175"/>
      <c r="H175"/>
      <c r="I175"/>
      <c r="J175"/>
      <c r="K175"/>
      <c r="L175"/>
    </row>
    <row r="176" spans="1:12" x14ac:dyDescent="0.2">
      <c r="A176"/>
      <c r="B176"/>
      <c r="C176"/>
      <c r="D176"/>
      <c r="E176"/>
      <c r="F176"/>
      <c r="G176"/>
      <c r="H176"/>
      <c r="I176"/>
      <c r="J176"/>
      <c r="K176"/>
      <c r="L176"/>
    </row>
    <row r="177" spans="1:12" x14ac:dyDescent="0.2">
      <c r="A177"/>
      <c r="B177"/>
      <c r="C177"/>
      <c r="D177"/>
      <c r="E177"/>
      <c r="F177"/>
      <c r="G177"/>
      <c r="H177"/>
      <c r="I177"/>
      <c r="J177"/>
      <c r="K177"/>
      <c r="L177"/>
    </row>
    <row r="178" spans="1:12" x14ac:dyDescent="0.2">
      <c r="A178"/>
      <c r="B178"/>
      <c r="C178"/>
      <c r="D178"/>
      <c r="E178"/>
      <c r="F178"/>
      <c r="G178"/>
      <c r="H178"/>
      <c r="I178"/>
      <c r="J178"/>
      <c r="K178"/>
      <c r="L178"/>
    </row>
    <row r="179" spans="1:12" x14ac:dyDescent="0.2">
      <c r="A179"/>
      <c r="B179"/>
      <c r="C179"/>
      <c r="D179"/>
      <c r="E179"/>
      <c r="F179"/>
      <c r="G179"/>
      <c r="H179"/>
      <c r="I179"/>
      <c r="J179"/>
      <c r="K179"/>
      <c r="L179"/>
    </row>
    <row r="180" spans="1:12" x14ac:dyDescent="0.2">
      <c r="A180"/>
      <c r="B180"/>
      <c r="C180"/>
      <c r="D180"/>
      <c r="E180"/>
      <c r="F180"/>
      <c r="G180"/>
      <c r="H180"/>
      <c r="I180"/>
      <c r="J180"/>
      <c r="K180"/>
      <c r="L180"/>
    </row>
    <row r="181" spans="1:12" x14ac:dyDescent="0.2">
      <c r="A181"/>
      <c r="B181"/>
      <c r="C181"/>
      <c r="D181"/>
      <c r="E181"/>
      <c r="F181"/>
      <c r="G181"/>
      <c r="H181"/>
      <c r="I181"/>
      <c r="J181"/>
      <c r="K181"/>
      <c r="L181"/>
    </row>
    <row r="182" spans="1:12" x14ac:dyDescent="0.2">
      <c r="A182"/>
      <c r="B182"/>
      <c r="C182"/>
      <c r="D182"/>
      <c r="E182"/>
      <c r="F182"/>
      <c r="G182"/>
      <c r="H182"/>
      <c r="I182"/>
      <c r="J182"/>
      <c r="K182"/>
      <c r="L182"/>
    </row>
    <row r="183" spans="1:12" x14ac:dyDescent="0.2">
      <c r="A183"/>
      <c r="B183"/>
      <c r="C183"/>
      <c r="D183"/>
      <c r="E183"/>
      <c r="F183"/>
      <c r="G183"/>
      <c r="H183"/>
      <c r="I183"/>
      <c r="J183"/>
      <c r="K183"/>
      <c r="L183"/>
    </row>
    <row r="184" spans="1:12" x14ac:dyDescent="0.2">
      <c r="A184"/>
      <c r="B184"/>
      <c r="C184"/>
      <c r="D184"/>
      <c r="E184"/>
      <c r="F184"/>
      <c r="G184"/>
      <c r="H184"/>
      <c r="I184"/>
      <c r="J184"/>
      <c r="K184"/>
      <c r="L184"/>
    </row>
    <row r="185" spans="1:12" x14ac:dyDescent="0.2">
      <c r="A185"/>
      <c r="B185"/>
      <c r="C185"/>
      <c r="D185"/>
      <c r="E185"/>
      <c r="F185"/>
      <c r="G185"/>
      <c r="H185"/>
      <c r="I185"/>
      <c r="J185"/>
      <c r="K185"/>
      <c r="L185"/>
    </row>
    <row r="186" spans="1:12" x14ac:dyDescent="0.2">
      <c r="A186"/>
      <c r="B186"/>
      <c r="C186"/>
      <c r="D186"/>
      <c r="E186"/>
      <c r="F186"/>
      <c r="G186"/>
      <c r="H186"/>
      <c r="I186"/>
      <c r="J186"/>
      <c r="K186"/>
      <c r="L186"/>
    </row>
    <row r="187" spans="1:12" x14ac:dyDescent="0.2">
      <c r="A187"/>
      <c r="B187"/>
      <c r="C187"/>
      <c r="D187"/>
      <c r="E187"/>
      <c r="F187"/>
      <c r="G187"/>
      <c r="H187"/>
      <c r="I187"/>
      <c r="J187"/>
      <c r="K187"/>
      <c r="L187"/>
    </row>
    <row r="188" spans="1:12" x14ac:dyDescent="0.2">
      <c r="A188"/>
      <c r="B188"/>
      <c r="C188"/>
      <c r="D188"/>
      <c r="E188"/>
      <c r="F188"/>
      <c r="G188"/>
      <c r="H188"/>
      <c r="I188"/>
      <c r="J188"/>
      <c r="K188"/>
      <c r="L188"/>
    </row>
    <row r="189" spans="1:12" x14ac:dyDescent="0.2">
      <c r="A189"/>
      <c r="B189"/>
      <c r="C189"/>
      <c r="D189"/>
      <c r="E189"/>
      <c r="F189"/>
      <c r="G189"/>
      <c r="H189"/>
      <c r="I189"/>
      <c r="J189"/>
      <c r="K189"/>
      <c r="L189"/>
    </row>
    <row r="190" spans="1:12" x14ac:dyDescent="0.2">
      <c r="A190"/>
      <c r="B190"/>
      <c r="C190"/>
      <c r="D190"/>
      <c r="E190"/>
      <c r="F190"/>
      <c r="G190"/>
      <c r="H190"/>
      <c r="I190"/>
      <c r="J190"/>
      <c r="K190"/>
      <c r="L190"/>
    </row>
    <row r="191" spans="1:12" x14ac:dyDescent="0.2">
      <c r="A191"/>
      <c r="B191"/>
      <c r="C191"/>
      <c r="D191"/>
      <c r="E191"/>
      <c r="F191"/>
      <c r="G191"/>
      <c r="H191"/>
      <c r="I191"/>
      <c r="J191"/>
      <c r="K191"/>
      <c r="L191"/>
    </row>
    <row r="192" spans="1:12" x14ac:dyDescent="0.2">
      <c r="A192"/>
      <c r="B192"/>
      <c r="C192"/>
      <c r="D192"/>
      <c r="E192"/>
      <c r="F192"/>
      <c r="G192"/>
      <c r="H192"/>
      <c r="I192"/>
      <c r="J192"/>
      <c r="K192"/>
      <c r="L192"/>
    </row>
    <row r="193" spans="1:12" x14ac:dyDescent="0.2">
      <c r="A193"/>
      <c r="B193"/>
      <c r="C193"/>
      <c r="D193"/>
      <c r="E193"/>
      <c r="F193"/>
      <c r="G193"/>
      <c r="H193"/>
      <c r="I193"/>
      <c r="J193"/>
      <c r="K193"/>
      <c r="L193"/>
    </row>
    <row r="194" spans="1:12" x14ac:dyDescent="0.2">
      <c r="A194"/>
      <c r="B194"/>
      <c r="C194"/>
      <c r="D194"/>
      <c r="E194"/>
      <c r="F194"/>
      <c r="G194"/>
      <c r="H194"/>
      <c r="I194"/>
      <c r="J194"/>
      <c r="K194"/>
      <c r="L194"/>
    </row>
    <row r="195" spans="1:12" x14ac:dyDescent="0.2">
      <c r="A195"/>
      <c r="B195"/>
      <c r="C195"/>
      <c r="D195"/>
      <c r="E195"/>
      <c r="F195"/>
      <c r="G195"/>
      <c r="H195"/>
      <c r="I195"/>
      <c r="J195"/>
      <c r="K195"/>
      <c r="L195"/>
    </row>
    <row r="196" spans="1:12" x14ac:dyDescent="0.2">
      <c r="A196"/>
      <c r="B196"/>
      <c r="C196"/>
      <c r="D196"/>
      <c r="E196"/>
      <c r="F196"/>
      <c r="G196"/>
      <c r="H196"/>
      <c r="I196"/>
      <c r="J196"/>
      <c r="K196"/>
      <c r="L196"/>
    </row>
    <row r="197" spans="1:12" x14ac:dyDescent="0.2">
      <c r="A197"/>
      <c r="B197"/>
      <c r="C197"/>
      <c r="D197"/>
      <c r="E197"/>
      <c r="F197"/>
      <c r="G197"/>
      <c r="H197"/>
      <c r="I197"/>
      <c r="J197"/>
      <c r="K197"/>
      <c r="L197"/>
    </row>
    <row r="198" spans="1:12" x14ac:dyDescent="0.2">
      <c r="A198"/>
      <c r="B198"/>
      <c r="C198"/>
      <c r="D198"/>
      <c r="E198"/>
      <c r="F198"/>
      <c r="G198"/>
      <c r="H198"/>
      <c r="I198"/>
      <c r="J198"/>
      <c r="K198"/>
      <c r="L198"/>
    </row>
    <row r="199" spans="1:12" x14ac:dyDescent="0.2">
      <c r="A199"/>
      <c r="B199"/>
      <c r="C199"/>
      <c r="D199"/>
      <c r="E199"/>
      <c r="F199"/>
      <c r="G199"/>
      <c r="H199"/>
      <c r="I199"/>
      <c r="J199"/>
      <c r="K199"/>
      <c r="L199"/>
    </row>
    <row r="200" spans="1:12" x14ac:dyDescent="0.2">
      <c r="A200"/>
      <c r="B200"/>
      <c r="C200"/>
      <c r="D200"/>
      <c r="E200"/>
      <c r="F200"/>
      <c r="G200"/>
      <c r="H200"/>
      <c r="I200"/>
      <c r="J200"/>
      <c r="K200"/>
      <c r="L200"/>
    </row>
    <row r="201" spans="1:12" x14ac:dyDescent="0.2">
      <c r="A201"/>
      <c r="B201"/>
      <c r="C201"/>
      <c r="D201"/>
      <c r="E201"/>
      <c r="F201"/>
      <c r="G201"/>
      <c r="H201"/>
      <c r="I201"/>
      <c r="J201"/>
      <c r="K201"/>
      <c r="L201"/>
    </row>
    <row r="202" spans="1:12" x14ac:dyDescent="0.2">
      <c r="A202"/>
      <c r="B202"/>
      <c r="C202"/>
      <c r="D202"/>
      <c r="E202"/>
      <c r="F202"/>
      <c r="G202"/>
      <c r="H202"/>
      <c r="I202"/>
      <c r="J202"/>
      <c r="K202"/>
      <c r="L202"/>
    </row>
    <row r="203" spans="1:12" x14ac:dyDescent="0.2">
      <c r="A203"/>
      <c r="B203"/>
      <c r="C203"/>
      <c r="D203"/>
      <c r="E203"/>
      <c r="F203"/>
      <c r="G203"/>
      <c r="H203"/>
      <c r="I203"/>
      <c r="J203"/>
      <c r="K203"/>
      <c r="L203"/>
    </row>
    <row r="204" spans="1:12" x14ac:dyDescent="0.2">
      <c r="A204"/>
      <c r="B204"/>
      <c r="C204"/>
      <c r="D204"/>
      <c r="E204"/>
      <c r="F204"/>
      <c r="G204"/>
      <c r="H204"/>
      <c r="I204"/>
      <c r="J204"/>
      <c r="K204"/>
      <c r="L204"/>
    </row>
    <row r="205" spans="1:12" x14ac:dyDescent="0.2">
      <c r="A205"/>
      <c r="B205"/>
      <c r="C205"/>
      <c r="D205"/>
      <c r="E205"/>
      <c r="F205"/>
      <c r="G205"/>
      <c r="H205"/>
      <c r="I205"/>
      <c r="J205"/>
      <c r="K205"/>
      <c r="L205"/>
    </row>
    <row r="206" spans="1:12" x14ac:dyDescent="0.2">
      <c r="A206"/>
      <c r="B206"/>
      <c r="C206"/>
      <c r="D206"/>
      <c r="E206"/>
      <c r="F206"/>
      <c r="G206"/>
      <c r="H206"/>
      <c r="I206"/>
      <c r="J206"/>
      <c r="K206"/>
      <c r="L206"/>
    </row>
    <row r="207" spans="1:12" x14ac:dyDescent="0.2">
      <c r="A207"/>
      <c r="B207"/>
      <c r="C207"/>
      <c r="D207"/>
      <c r="E207"/>
      <c r="F207"/>
      <c r="G207"/>
      <c r="H207"/>
      <c r="I207"/>
      <c r="J207"/>
      <c r="K207"/>
      <c r="L207"/>
    </row>
    <row r="208" spans="1:12" x14ac:dyDescent="0.2">
      <c r="A208"/>
      <c r="B208"/>
      <c r="C208"/>
      <c r="D208"/>
      <c r="E208"/>
      <c r="F208"/>
      <c r="G208"/>
      <c r="H208"/>
      <c r="I208"/>
      <c r="J208"/>
      <c r="K208"/>
      <c r="L208"/>
    </row>
    <row r="209" spans="1:12" x14ac:dyDescent="0.2">
      <c r="A209"/>
      <c r="B209"/>
      <c r="C209"/>
      <c r="D209"/>
      <c r="E209"/>
      <c r="F209"/>
      <c r="G209"/>
      <c r="H209"/>
      <c r="I209"/>
      <c r="J209"/>
      <c r="K209"/>
      <c r="L209"/>
    </row>
    <row r="210" spans="1:12" x14ac:dyDescent="0.2">
      <c r="A210"/>
      <c r="B210"/>
      <c r="C210"/>
      <c r="D210"/>
      <c r="E210"/>
      <c r="F210"/>
      <c r="G210"/>
      <c r="H210"/>
      <c r="I210"/>
      <c r="J210"/>
      <c r="K210"/>
      <c r="L210"/>
    </row>
    <row r="211" spans="1:12" x14ac:dyDescent="0.2">
      <c r="A211"/>
      <c r="B211"/>
      <c r="C211"/>
      <c r="D211"/>
      <c r="E211"/>
      <c r="F211"/>
      <c r="G211"/>
      <c r="H211"/>
      <c r="I211"/>
      <c r="J211"/>
      <c r="K211"/>
      <c r="L211"/>
    </row>
    <row r="212" spans="1:12" x14ac:dyDescent="0.2">
      <c r="A212"/>
      <c r="B212"/>
      <c r="C212"/>
      <c r="D212"/>
      <c r="E212"/>
      <c r="F212"/>
      <c r="G212"/>
      <c r="H212"/>
      <c r="I212"/>
      <c r="J212"/>
      <c r="K212"/>
      <c r="L212"/>
    </row>
    <row r="213" spans="1:12" x14ac:dyDescent="0.2">
      <c r="A213"/>
      <c r="B213"/>
      <c r="C213"/>
      <c r="D213"/>
      <c r="E213"/>
      <c r="F213"/>
      <c r="G213"/>
      <c r="H213"/>
      <c r="I213"/>
      <c r="J213"/>
      <c r="K213"/>
      <c r="L213"/>
    </row>
    <row r="214" spans="1:12" x14ac:dyDescent="0.2">
      <c r="A214"/>
      <c r="B214"/>
      <c r="C214"/>
      <c r="D214"/>
      <c r="E214"/>
      <c r="F214"/>
      <c r="G214"/>
      <c r="H214"/>
      <c r="I214"/>
      <c r="J214"/>
      <c r="K214"/>
      <c r="L214"/>
    </row>
    <row r="215" spans="1:12" x14ac:dyDescent="0.2">
      <c r="A215"/>
      <c r="B215"/>
      <c r="C215"/>
      <c r="D215"/>
      <c r="E215"/>
      <c r="F215"/>
      <c r="G215"/>
      <c r="H215"/>
      <c r="I215"/>
      <c r="J215"/>
      <c r="K215"/>
      <c r="L215"/>
    </row>
    <row r="216" spans="1:12" x14ac:dyDescent="0.2">
      <c r="A216"/>
      <c r="B216"/>
      <c r="C216"/>
      <c r="D216"/>
      <c r="E216"/>
      <c r="F216"/>
      <c r="G216"/>
      <c r="H216"/>
      <c r="I216"/>
      <c r="J216"/>
      <c r="K216"/>
      <c r="L216"/>
    </row>
    <row r="217" spans="1:12" x14ac:dyDescent="0.2">
      <c r="A217"/>
      <c r="B217"/>
      <c r="C217"/>
      <c r="D217"/>
      <c r="E217"/>
      <c r="F217"/>
      <c r="G217"/>
      <c r="H217"/>
      <c r="I217"/>
      <c r="J217"/>
      <c r="K217"/>
      <c r="L217"/>
    </row>
    <row r="218" spans="1:12" x14ac:dyDescent="0.2">
      <c r="A218"/>
      <c r="B218"/>
      <c r="C218"/>
      <c r="D218"/>
      <c r="E218"/>
      <c r="F218"/>
      <c r="G218"/>
      <c r="H218"/>
      <c r="I218"/>
      <c r="J218"/>
      <c r="K218"/>
      <c r="L218"/>
    </row>
    <row r="219" spans="1:12" x14ac:dyDescent="0.2">
      <c r="A219"/>
      <c r="B219"/>
      <c r="C219"/>
      <c r="D219"/>
      <c r="E219"/>
      <c r="F219"/>
      <c r="G219"/>
      <c r="H219"/>
      <c r="I219"/>
      <c r="J219"/>
      <c r="K219"/>
      <c r="L219"/>
    </row>
    <row r="220" spans="1:12" x14ac:dyDescent="0.2">
      <c r="A220"/>
      <c r="B220"/>
      <c r="C220"/>
      <c r="D220"/>
      <c r="E220"/>
      <c r="F220"/>
      <c r="G220"/>
      <c r="H220"/>
      <c r="I220"/>
      <c r="J220"/>
      <c r="K220"/>
      <c r="L220"/>
    </row>
    <row r="221" spans="1:12" x14ac:dyDescent="0.2">
      <c r="A221"/>
      <c r="B221"/>
      <c r="C221"/>
      <c r="D221"/>
      <c r="E221"/>
      <c r="F221"/>
      <c r="G221"/>
      <c r="H221"/>
      <c r="I221"/>
      <c r="J221"/>
      <c r="K221"/>
      <c r="L221"/>
    </row>
    <row r="222" spans="1:12" x14ac:dyDescent="0.2">
      <c r="A222"/>
      <c r="B222"/>
      <c r="C222"/>
      <c r="D222"/>
      <c r="E222"/>
      <c r="F222"/>
      <c r="G222"/>
      <c r="H222"/>
      <c r="I222"/>
      <c r="J222"/>
      <c r="K222"/>
      <c r="L222"/>
    </row>
    <row r="223" spans="1:12" x14ac:dyDescent="0.2">
      <c r="A223"/>
      <c r="B223"/>
      <c r="C223"/>
      <c r="D223"/>
      <c r="E223"/>
      <c r="F223"/>
      <c r="G223"/>
      <c r="H223"/>
      <c r="I223"/>
      <c r="J223"/>
      <c r="K223"/>
      <c r="L223"/>
    </row>
    <row r="224" spans="1:12" x14ac:dyDescent="0.2">
      <c r="A224"/>
      <c r="B224"/>
      <c r="C224"/>
      <c r="D224"/>
      <c r="E224"/>
      <c r="F224"/>
      <c r="G224"/>
      <c r="H224"/>
      <c r="I224"/>
      <c r="J224"/>
      <c r="K224"/>
      <c r="L224"/>
    </row>
    <row r="225" spans="1:12" x14ac:dyDescent="0.2">
      <c r="A225"/>
      <c r="B225"/>
      <c r="C225"/>
      <c r="D225"/>
      <c r="E225"/>
      <c r="F225"/>
      <c r="G225"/>
      <c r="H225"/>
      <c r="I225"/>
      <c r="J225"/>
      <c r="K225"/>
      <c r="L225"/>
    </row>
    <row r="226" spans="1:12" x14ac:dyDescent="0.2">
      <c r="A226"/>
      <c r="B226"/>
      <c r="C226"/>
      <c r="D226"/>
      <c r="E226"/>
      <c r="F226"/>
      <c r="G226"/>
      <c r="H226"/>
      <c r="I226"/>
      <c r="J226"/>
      <c r="K226"/>
      <c r="L226"/>
    </row>
    <row r="227" spans="1:12" x14ac:dyDescent="0.2">
      <c r="A227"/>
      <c r="B227"/>
      <c r="C227"/>
      <c r="D227"/>
      <c r="E227"/>
      <c r="F227"/>
      <c r="G227"/>
      <c r="H227"/>
      <c r="I227"/>
      <c r="J227"/>
      <c r="K227"/>
      <c r="L227"/>
    </row>
    <row r="228" spans="1:12" x14ac:dyDescent="0.2">
      <c r="A228"/>
      <c r="B228"/>
      <c r="C228"/>
      <c r="D228"/>
      <c r="E228"/>
      <c r="F228"/>
      <c r="G228"/>
      <c r="H228"/>
      <c r="I228"/>
      <c r="J228"/>
      <c r="K228"/>
      <c r="L228"/>
    </row>
    <row r="229" spans="1:12" x14ac:dyDescent="0.2">
      <c r="A229"/>
      <c r="B229"/>
      <c r="C229"/>
      <c r="D229"/>
      <c r="E229"/>
      <c r="F229"/>
      <c r="G229"/>
      <c r="H229"/>
      <c r="I229"/>
      <c r="J229"/>
      <c r="K229"/>
      <c r="L229"/>
    </row>
    <row r="230" spans="1:12" x14ac:dyDescent="0.2">
      <c r="A230"/>
      <c r="B230"/>
      <c r="C230"/>
      <c r="D230"/>
      <c r="E230"/>
      <c r="F230"/>
      <c r="G230"/>
      <c r="H230"/>
      <c r="I230"/>
      <c r="J230"/>
      <c r="K230"/>
      <c r="L230"/>
    </row>
    <row r="231" spans="1:12" x14ac:dyDescent="0.2">
      <c r="A231"/>
      <c r="B231"/>
      <c r="C231"/>
      <c r="D231"/>
      <c r="E231"/>
      <c r="F231"/>
      <c r="G231"/>
      <c r="H231"/>
      <c r="I231"/>
      <c r="J231"/>
      <c r="K231"/>
      <c r="L231"/>
    </row>
    <row r="232" spans="1:12" x14ac:dyDescent="0.2">
      <c r="A232"/>
      <c r="B232"/>
      <c r="C232"/>
      <c r="D232"/>
      <c r="E232"/>
      <c r="F232"/>
      <c r="G232"/>
      <c r="H232"/>
      <c r="I232"/>
      <c r="J232"/>
      <c r="K232"/>
      <c r="L232"/>
    </row>
    <row r="233" spans="1:12" x14ac:dyDescent="0.2">
      <c r="A233"/>
      <c r="B233"/>
      <c r="C233"/>
      <c r="D233"/>
      <c r="E233"/>
      <c r="F233"/>
      <c r="G233"/>
      <c r="H233"/>
      <c r="I233"/>
      <c r="J233"/>
      <c r="K233"/>
      <c r="L233"/>
    </row>
    <row r="234" spans="1:12" x14ac:dyDescent="0.2">
      <c r="A234"/>
      <c r="B234"/>
      <c r="C234"/>
      <c r="D234"/>
      <c r="E234"/>
      <c r="F234"/>
      <c r="G234"/>
      <c r="H234"/>
      <c r="I234"/>
      <c r="J234"/>
      <c r="K234"/>
      <c r="L234"/>
    </row>
    <row r="235" spans="1:12" x14ac:dyDescent="0.2">
      <c r="A235"/>
      <c r="B235"/>
      <c r="C235"/>
      <c r="D235"/>
      <c r="E235"/>
      <c r="F235"/>
      <c r="G235"/>
      <c r="H235"/>
      <c r="I235"/>
      <c r="J235"/>
      <c r="K235"/>
      <c r="L235"/>
    </row>
    <row r="236" spans="1:12" x14ac:dyDescent="0.2">
      <c r="A236"/>
      <c r="B236"/>
      <c r="C236"/>
      <c r="D236"/>
      <c r="E236"/>
      <c r="F236"/>
      <c r="G236"/>
      <c r="H236"/>
      <c r="I236"/>
      <c r="J236"/>
      <c r="K236"/>
      <c r="L236"/>
    </row>
    <row r="237" spans="1:12" x14ac:dyDescent="0.2">
      <c r="A237"/>
      <c r="B237"/>
      <c r="C237"/>
      <c r="D237"/>
      <c r="E237"/>
      <c r="F237"/>
      <c r="G237"/>
      <c r="H237"/>
      <c r="I237"/>
      <c r="J237"/>
      <c r="K237"/>
      <c r="L237"/>
    </row>
    <row r="238" spans="1:12" x14ac:dyDescent="0.2">
      <c r="A238"/>
      <c r="B238"/>
      <c r="C238"/>
      <c r="D238"/>
      <c r="E238"/>
      <c r="F238"/>
      <c r="G238"/>
      <c r="H238"/>
      <c r="I238"/>
      <c r="J238"/>
      <c r="K238"/>
      <c r="L238"/>
    </row>
    <row r="239" spans="1:12" x14ac:dyDescent="0.2">
      <c r="A239"/>
      <c r="B239"/>
      <c r="C239"/>
      <c r="D239"/>
      <c r="E239"/>
      <c r="F239"/>
      <c r="G239"/>
      <c r="H239"/>
      <c r="I239"/>
      <c r="J239"/>
      <c r="K239"/>
      <c r="L239"/>
    </row>
    <row r="240" spans="1:12" x14ac:dyDescent="0.2">
      <c r="A240"/>
      <c r="B240"/>
      <c r="C240"/>
      <c r="D240"/>
      <c r="E240"/>
      <c r="F240"/>
      <c r="G240"/>
      <c r="H240"/>
      <c r="I240"/>
      <c r="J240"/>
      <c r="K240"/>
      <c r="L240"/>
    </row>
    <row r="241" spans="1:12" x14ac:dyDescent="0.2">
      <c r="A241"/>
      <c r="B241"/>
      <c r="C241"/>
      <c r="D241"/>
      <c r="E241"/>
      <c r="F241"/>
      <c r="G241"/>
      <c r="H241"/>
      <c r="I241"/>
      <c r="J241"/>
      <c r="K241"/>
      <c r="L241"/>
    </row>
    <row r="242" spans="1:12" x14ac:dyDescent="0.2">
      <c r="A242"/>
      <c r="B242"/>
      <c r="C242"/>
      <c r="D242"/>
      <c r="E242"/>
      <c r="F242"/>
      <c r="G242"/>
      <c r="H242"/>
      <c r="I242"/>
      <c r="J242"/>
      <c r="K242"/>
      <c r="L242"/>
    </row>
    <row r="243" spans="1:12" x14ac:dyDescent="0.2">
      <c r="A243"/>
      <c r="B243"/>
      <c r="C243"/>
      <c r="D243"/>
      <c r="E243"/>
      <c r="F243"/>
      <c r="G243"/>
      <c r="H243"/>
      <c r="I243"/>
      <c r="J243"/>
      <c r="K243"/>
      <c r="L243"/>
    </row>
    <row r="244" spans="1:12" x14ac:dyDescent="0.2">
      <c r="A244"/>
      <c r="B244"/>
      <c r="C244"/>
      <c r="D244"/>
      <c r="E244"/>
      <c r="F244"/>
      <c r="G244"/>
      <c r="H244"/>
      <c r="I244"/>
      <c r="J244"/>
      <c r="K244"/>
      <c r="L244"/>
    </row>
    <row r="245" spans="1:12" x14ac:dyDescent="0.2">
      <c r="A245"/>
      <c r="B245"/>
      <c r="C245"/>
      <c r="D245"/>
      <c r="E245"/>
      <c r="F245"/>
      <c r="G245"/>
      <c r="H245"/>
      <c r="I245"/>
      <c r="J245"/>
      <c r="K245"/>
      <c r="L245"/>
    </row>
    <row r="246" spans="1:12" x14ac:dyDescent="0.2">
      <c r="A246"/>
      <c r="B246"/>
      <c r="C246"/>
      <c r="D246"/>
      <c r="E246"/>
      <c r="F246"/>
      <c r="G246"/>
      <c r="H246"/>
      <c r="I246"/>
      <c r="J246"/>
      <c r="K246"/>
      <c r="L246"/>
    </row>
    <row r="247" spans="1:12" x14ac:dyDescent="0.2">
      <c r="A247"/>
      <c r="B247"/>
      <c r="C247"/>
      <c r="D247"/>
      <c r="E247"/>
      <c r="F247"/>
      <c r="G247"/>
      <c r="H247"/>
      <c r="I247"/>
      <c r="J247"/>
      <c r="K247"/>
      <c r="L247"/>
    </row>
    <row r="248" spans="1:12" x14ac:dyDescent="0.2">
      <c r="A248"/>
      <c r="B248"/>
      <c r="C248"/>
      <c r="D248"/>
      <c r="E248"/>
      <c r="F248"/>
      <c r="G248"/>
      <c r="H248"/>
      <c r="I248"/>
      <c r="J248"/>
      <c r="K248"/>
      <c r="L248"/>
    </row>
    <row r="249" spans="1:12" x14ac:dyDescent="0.2">
      <c r="A249"/>
      <c r="B249"/>
      <c r="C249"/>
      <c r="D249"/>
      <c r="E249"/>
      <c r="F249"/>
      <c r="G249"/>
      <c r="H249"/>
      <c r="I249"/>
      <c r="J249"/>
      <c r="K249"/>
      <c r="L249"/>
    </row>
    <row r="250" spans="1:12" x14ac:dyDescent="0.2">
      <c r="A250"/>
      <c r="B250"/>
      <c r="C250"/>
      <c r="D250"/>
      <c r="E250"/>
      <c r="F250"/>
      <c r="G250"/>
      <c r="H250"/>
      <c r="I250"/>
      <c r="J250"/>
      <c r="K250"/>
      <c r="L250"/>
    </row>
    <row r="251" spans="1:12" x14ac:dyDescent="0.2">
      <c r="A251"/>
      <c r="B251"/>
      <c r="C251"/>
      <c r="D251"/>
      <c r="E251"/>
      <c r="F251"/>
      <c r="G251"/>
      <c r="H251"/>
      <c r="I251"/>
      <c r="J251"/>
      <c r="K251"/>
      <c r="L251"/>
    </row>
    <row r="252" spans="1:12" x14ac:dyDescent="0.2">
      <c r="A252"/>
      <c r="B252"/>
      <c r="C252"/>
      <c r="D252"/>
      <c r="E252"/>
      <c r="F252"/>
      <c r="G252"/>
      <c r="H252"/>
      <c r="I252"/>
      <c r="J252"/>
      <c r="K252"/>
      <c r="L252"/>
    </row>
    <row r="253" spans="1:12" x14ac:dyDescent="0.2">
      <c r="A253"/>
      <c r="B253"/>
      <c r="C253"/>
      <c r="D253"/>
      <c r="E253"/>
      <c r="F253"/>
      <c r="G253"/>
      <c r="H253"/>
      <c r="I253"/>
      <c r="J253"/>
      <c r="K253"/>
      <c r="L253"/>
    </row>
    <row r="254" spans="1:12" x14ac:dyDescent="0.2">
      <c r="A254"/>
      <c r="B254"/>
      <c r="C254"/>
      <c r="D254"/>
      <c r="E254"/>
      <c r="F254"/>
      <c r="G254"/>
      <c r="H254"/>
      <c r="I254"/>
      <c r="J254"/>
      <c r="K254"/>
      <c r="L254"/>
    </row>
    <row r="255" spans="1:12" x14ac:dyDescent="0.2">
      <c r="A255"/>
      <c r="B255"/>
      <c r="C255"/>
      <c r="D255"/>
      <c r="E255"/>
      <c r="F255"/>
      <c r="G255"/>
      <c r="H255"/>
      <c r="I255"/>
      <c r="J255"/>
      <c r="K255"/>
      <c r="L255"/>
    </row>
    <row r="256" spans="1:12" x14ac:dyDescent="0.2">
      <c r="A256"/>
      <c r="B256"/>
      <c r="C256"/>
      <c r="D256"/>
      <c r="E256"/>
      <c r="F256"/>
      <c r="G256"/>
      <c r="H256"/>
      <c r="I256"/>
      <c r="J256"/>
      <c r="K256"/>
      <c r="L256"/>
    </row>
    <row r="257" spans="1:12" x14ac:dyDescent="0.2">
      <c r="A257"/>
      <c r="B257"/>
      <c r="C257"/>
      <c r="D257"/>
      <c r="E257"/>
      <c r="F257"/>
      <c r="G257"/>
      <c r="H257"/>
      <c r="I257"/>
      <c r="J257"/>
      <c r="K257"/>
      <c r="L257"/>
    </row>
    <row r="258" spans="1:12" x14ac:dyDescent="0.2">
      <c r="A258"/>
      <c r="B258"/>
      <c r="C258"/>
      <c r="D258"/>
      <c r="E258"/>
      <c r="F258"/>
      <c r="G258"/>
      <c r="H258"/>
      <c r="I258"/>
      <c r="J258"/>
      <c r="K258"/>
      <c r="L258"/>
    </row>
    <row r="259" spans="1:12" x14ac:dyDescent="0.2">
      <c r="A259"/>
      <c r="B259"/>
      <c r="C259"/>
      <c r="D259"/>
      <c r="E259"/>
      <c r="F259"/>
      <c r="G259"/>
      <c r="H259"/>
      <c r="I259"/>
      <c r="J259"/>
      <c r="K259"/>
      <c r="L259"/>
    </row>
    <row r="260" spans="1:12" x14ac:dyDescent="0.2">
      <c r="A260"/>
      <c r="B260"/>
      <c r="C260"/>
      <c r="D260"/>
      <c r="E260"/>
      <c r="F260"/>
      <c r="G260"/>
      <c r="H260"/>
      <c r="I260"/>
      <c r="J260"/>
      <c r="K260"/>
      <c r="L260"/>
    </row>
    <row r="261" spans="1:12" x14ac:dyDescent="0.2">
      <c r="A261"/>
      <c r="B261"/>
      <c r="C261"/>
      <c r="D261"/>
      <c r="E261"/>
      <c r="F261"/>
      <c r="G261"/>
      <c r="H261"/>
      <c r="I261"/>
      <c r="J261"/>
      <c r="K261"/>
      <c r="L261"/>
    </row>
    <row r="262" spans="1:12" x14ac:dyDescent="0.2">
      <c r="A262"/>
      <c r="B262"/>
      <c r="C262"/>
      <c r="D262"/>
      <c r="E262"/>
      <c r="F262"/>
      <c r="G262"/>
      <c r="H262"/>
      <c r="I262"/>
      <c r="J262"/>
      <c r="K262"/>
      <c r="L262"/>
    </row>
    <row r="263" spans="1:12" x14ac:dyDescent="0.2">
      <c r="A263"/>
      <c r="B263"/>
      <c r="C263"/>
      <c r="D263"/>
      <c r="E263"/>
      <c r="F263"/>
      <c r="G263"/>
      <c r="H263"/>
      <c r="I263"/>
      <c r="J263"/>
      <c r="K263"/>
      <c r="L263"/>
    </row>
    <row r="264" spans="1:12" x14ac:dyDescent="0.2">
      <c r="A264"/>
      <c r="B264"/>
      <c r="C264"/>
      <c r="D264"/>
      <c r="E264"/>
      <c r="F264"/>
      <c r="G264"/>
      <c r="H264"/>
      <c r="I264"/>
      <c r="J264"/>
      <c r="K264"/>
      <c r="L264"/>
    </row>
    <row r="265" spans="1:12" x14ac:dyDescent="0.2">
      <c r="A265"/>
      <c r="B265"/>
      <c r="C265"/>
      <c r="D265"/>
      <c r="E265"/>
      <c r="F265"/>
      <c r="G265"/>
      <c r="H265"/>
      <c r="I265"/>
      <c r="J265"/>
      <c r="K265"/>
      <c r="L265"/>
    </row>
    <row r="266" spans="1:12" x14ac:dyDescent="0.2">
      <c r="A266"/>
      <c r="B266"/>
      <c r="C266"/>
      <c r="D266"/>
      <c r="E266"/>
      <c r="F266"/>
      <c r="G266"/>
      <c r="H266"/>
      <c r="I266"/>
      <c r="J266"/>
      <c r="K266"/>
      <c r="L266"/>
    </row>
    <row r="267" spans="1:12" x14ac:dyDescent="0.2">
      <c r="A267"/>
      <c r="B267"/>
      <c r="C267"/>
      <c r="D267"/>
      <c r="E267"/>
      <c r="F267"/>
      <c r="G267"/>
      <c r="H267"/>
      <c r="I267"/>
      <c r="J267"/>
      <c r="K267"/>
      <c r="L267"/>
    </row>
    <row r="268" spans="1:12" x14ac:dyDescent="0.2">
      <c r="A268"/>
      <c r="B268"/>
      <c r="C268"/>
      <c r="D268"/>
      <c r="E268"/>
      <c r="F268"/>
      <c r="G268"/>
      <c r="H268"/>
      <c r="I268"/>
      <c r="J268"/>
      <c r="K268"/>
      <c r="L268"/>
    </row>
    <row r="269" spans="1:12" x14ac:dyDescent="0.2">
      <c r="A269"/>
      <c r="B269"/>
      <c r="C269"/>
      <c r="D269"/>
      <c r="E269"/>
      <c r="F269"/>
      <c r="G269"/>
      <c r="H269"/>
      <c r="I269"/>
      <c r="J269"/>
      <c r="K269"/>
      <c r="L269"/>
    </row>
    <row r="270" spans="1:12" x14ac:dyDescent="0.2">
      <c r="A270"/>
      <c r="B270"/>
      <c r="C270"/>
      <c r="D270"/>
      <c r="E270"/>
      <c r="F270"/>
      <c r="G270"/>
      <c r="H270"/>
      <c r="I270"/>
      <c r="J270"/>
      <c r="K270"/>
      <c r="L270"/>
    </row>
    <row r="271" spans="1:12" x14ac:dyDescent="0.2">
      <c r="A271"/>
      <c r="B271"/>
      <c r="C271"/>
      <c r="D271"/>
      <c r="E271"/>
      <c r="F271"/>
      <c r="G271"/>
      <c r="H271"/>
      <c r="I271"/>
      <c r="J271"/>
      <c r="K271"/>
      <c r="L271"/>
    </row>
    <row r="272" spans="1:12" x14ac:dyDescent="0.2">
      <c r="A272"/>
      <c r="B272"/>
      <c r="C272"/>
      <c r="D272"/>
      <c r="E272"/>
      <c r="F272"/>
      <c r="G272"/>
      <c r="H272"/>
      <c r="I272"/>
      <c r="J272"/>
      <c r="K272"/>
      <c r="L272"/>
    </row>
    <row r="273" spans="1:12" x14ac:dyDescent="0.2">
      <c r="A273"/>
      <c r="B273"/>
      <c r="C273"/>
      <c r="D273"/>
      <c r="E273"/>
      <c r="F273"/>
      <c r="G273"/>
      <c r="H273"/>
      <c r="I273"/>
      <c r="J273"/>
      <c r="K273"/>
      <c r="L273"/>
    </row>
    <row r="274" spans="1:12" x14ac:dyDescent="0.2">
      <c r="A274"/>
      <c r="B274"/>
      <c r="C274"/>
      <c r="D274"/>
      <c r="E274"/>
      <c r="F274"/>
      <c r="G274"/>
      <c r="H274"/>
      <c r="I274"/>
      <c r="J274"/>
      <c r="K274"/>
      <c r="L274"/>
    </row>
    <row r="275" spans="1:12" x14ac:dyDescent="0.2">
      <c r="A275"/>
      <c r="B275"/>
      <c r="C275"/>
      <c r="D275"/>
      <c r="E275"/>
      <c r="F275"/>
      <c r="G275"/>
      <c r="H275"/>
      <c r="I275"/>
      <c r="J275"/>
      <c r="K275"/>
      <c r="L275"/>
    </row>
    <row r="276" spans="1:12" x14ac:dyDescent="0.2">
      <c r="A276"/>
      <c r="B276"/>
      <c r="C276"/>
      <c r="D276"/>
      <c r="E276"/>
      <c r="F276"/>
      <c r="G276"/>
      <c r="H276"/>
      <c r="I276"/>
      <c r="J276"/>
      <c r="K276"/>
      <c r="L276"/>
    </row>
    <row r="277" spans="1:12" x14ac:dyDescent="0.2">
      <c r="A277"/>
      <c r="B277"/>
      <c r="C277"/>
      <c r="D277"/>
      <c r="E277"/>
      <c r="F277"/>
      <c r="G277"/>
      <c r="H277"/>
      <c r="I277"/>
      <c r="J277"/>
      <c r="K277"/>
      <c r="L277"/>
    </row>
    <row r="278" spans="1:12" x14ac:dyDescent="0.2">
      <c r="A278"/>
      <c r="B278"/>
      <c r="C278"/>
      <c r="D278"/>
      <c r="E278"/>
      <c r="F278"/>
      <c r="G278"/>
      <c r="H278"/>
      <c r="I278"/>
      <c r="J278"/>
      <c r="K278"/>
      <c r="L278"/>
    </row>
    <row r="279" spans="1:12" x14ac:dyDescent="0.2">
      <c r="A279"/>
      <c r="B279"/>
      <c r="C279"/>
      <c r="D279"/>
      <c r="E279"/>
      <c r="F279"/>
      <c r="G279"/>
      <c r="H279"/>
      <c r="I279"/>
      <c r="J279"/>
      <c r="K279"/>
      <c r="L279"/>
    </row>
    <row r="280" spans="1:12" x14ac:dyDescent="0.2">
      <c r="A280"/>
      <c r="B280"/>
      <c r="C280"/>
      <c r="D280"/>
      <c r="E280"/>
      <c r="F280"/>
      <c r="G280"/>
      <c r="H280"/>
      <c r="I280"/>
      <c r="J280"/>
      <c r="K280"/>
      <c r="L280"/>
    </row>
    <row r="281" spans="1:12" x14ac:dyDescent="0.2">
      <c r="A281"/>
      <c r="B281"/>
      <c r="C281"/>
      <c r="D281"/>
      <c r="E281"/>
      <c r="F281"/>
      <c r="G281"/>
      <c r="H281"/>
      <c r="I281"/>
      <c r="J281"/>
      <c r="K281"/>
      <c r="L281"/>
    </row>
    <row r="282" spans="1:12" x14ac:dyDescent="0.2">
      <c r="A282"/>
      <c r="B282"/>
      <c r="C282"/>
      <c r="D282"/>
      <c r="E282"/>
      <c r="F282"/>
      <c r="G282"/>
      <c r="H282"/>
      <c r="I282"/>
      <c r="J282"/>
      <c r="K282"/>
      <c r="L282"/>
    </row>
    <row r="283" spans="1:12" x14ac:dyDescent="0.2">
      <c r="A283"/>
      <c r="B283"/>
      <c r="C283"/>
      <c r="D283"/>
      <c r="E283"/>
      <c r="F283"/>
      <c r="G283"/>
      <c r="H283"/>
      <c r="I283"/>
      <c r="J283"/>
      <c r="K283"/>
      <c r="L283"/>
    </row>
    <row r="284" spans="1:12" x14ac:dyDescent="0.2">
      <c r="A284"/>
      <c r="B284"/>
      <c r="C284"/>
      <c r="D284"/>
      <c r="E284"/>
      <c r="F284"/>
      <c r="G284"/>
      <c r="H284"/>
      <c r="I284"/>
      <c r="J284"/>
      <c r="K284"/>
      <c r="L284"/>
    </row>
    <row r="285" spans="1:12" x14ac:dyDescent="0.2">
      <c r="A285"/>
      <c r="B285"/>
      <c r="C285"/>
      <c r="D285"/>
      <c r="E285"/>
      <c r="F285"/>
      <c r="G285"/>
      <c r="H285"/>
      <c r="I285"/>
      <c r="J285"/>
      <c r="K285"/>
      <c r="L285"/>
    </row>
    <row r="286" spans="1:12" x14ac:dyDescent="0.2">
      <c r="A286"/>
      <c r="B286"/>
      <c r="C286"/>
      <c r="D286"/>
      <c r="E286"/>
      <c r="F286"/>
      <c r="G286"/>
      <c r="H286"/>
      <c r="I286"/>
      <c r="J286"/>
      <c r="K286"/>
      <c r="L286"/>
    </row>
    <row r="287" spans="1:12" x14ac:dyDescent="0.2">
      <c r="A287"/>
      <c r="B287"/>
      <c r="C287"/>
      <c r="D287"/>
      <c r="E287"/>
      <c r="F287"/>
      <c r="G287"/>
      <c r="H287"/>
      <c r="I287"/>
      <c r="J287"/>
      <c r="K287"/>
      <c r="L287"/>
    </row>
    <row r="288" spans="1:12" x14ac:dyDescent="0.2">
      <c r="A288"/>
      <c r="B288"/>
      <c r="C288"/>
      <c r="D288"/>
      <c r="E288"/>
      <c r="F288"/>
      <c r="G288"/>
      <c r="H288"/>
      <c r="I288"/>
      <c r="J288"/>
      <c r="K288"/>
      <c r="L288"/>
    </row>
    <row r="289" spans="1:12" x14ac:dyDescent="0.2">
      <c r="A289"/>
      <c r="B289"/>
      <c r="C289"/>
      <c r="D289"/>
      <c r="E289"/>
      <c r="F289"/>
      <c r="G289"/>
      <c r="H289"/>
      <c r="I289"/>
      <c r="J289"/>
      <c r="K289"/>
      <c r="L289"/>
    </row>
    <row r="290" spans="1:12" x14ac:dyDescent="0.2">
      <c r="A290"/>
      <c r="B290"/>
      <c r="C290"/>
      <c r="D290"/>
      <c r="E290"/>
      <c r="F290"/>
      <c r="G290"/>
      <c r="H290"/>
      <c r="I290"/>
      <c r="J290"/>
      <c r="K290"/>
      <c r="L290"/>
    </row>
    <row r="291" spans="1:12" x14ac:dyDescent="0.2">
      <c r="A291"/>
      <c r="B291"/>
      <c r="C291"/>
      <c r="D291"/>
      <c r="E291"/>
      <c r="F291"/>
      <c r="G291"/>
      <c r="H291"/>
      <c r="I291"/>
      <c r="J291"/>
      <c r="K291"/>
      <c r="L291"/>
    </row>
    <row r="292" spans="1:12" x14ac:dyDescent="0.2">
      <c r="A292"/>
      <c r="B292"/>
      <c r="C292"/>
      <c r="D292"/>
      <c r="E292"/>
      <c r="F292"/>
      <c r="G292"/>
      <c r="H292"/>
      <c r="I292"/>
      <c r="J292"/>
      <c r="K292"/>
      <c r="L292"/>
    </row>
    <row r="293" spans="1:12" x14ac:dyDescent="0.2">
      <c r="A293"/>
      <c r="B293"/>
      <c r="C293"/>
      <c r="D293"/>
      <c r="E293"/>
      <c r="F293"/>
      <c r="G293"/>
      <c r="H293"/>
      <c r="I293"/>
      <c r="J293"/>
      <c r="K293"/>
      <c r="L293"/>
    </row>
    <row r="294" spans="1:12" x14ac:dyDescent="0.2">
      <c r="A294"/>
      <c r="B294"/>
      <c r="C294"/>
      <c r="D294"/>
      <c r="E294"/>
      <c r="F294"/>
      <c r="G294"/>
      <c r="H294"/>
      <c r="I294"/>
      <c r="J294"/>
      <c r="K294"/>
      <c r="L294"/>
    </row>
    <row r="295" spans="1:12" x14ac:dyDescent="0.2">
      <c r="A295"/>
      <c r="B295"/>
      <c r="C295"/>
      <c r="D295"/>
      <c r="E295"/>
      <c r="F295"/>
      <c r="G295"/>
      <c r="H295"/>
      <c r="I295"/>
      <c r="J295"/>
      <c r="K295"/>
      <c r="L295"/>
    </row>
    <row r="296" spans="1:12" x14ac:dyDescent="0.2">
      <c r="A296"/>
      <c r="B296"/>
      <c r="C296"/>
      <c r="D296"/>
      <c r="E296"/>
      <c r="F296"/>
      <c r="G296"/>
      <c r="H296"/>
      <c r="I296"/>
      <c r="J296"/>
      <c r="K296"/>
      <c r="L296"/>
    </row>
    <row r="297" spans="1:12" x14ac:dyDescent="0.2">
      <c r="A297"/>
      <c r="B297"/>
      <c r="C297"/>
      <c r="D297"/>
      <c r="E297"/>
      <c r="F297"/>
      <c r="G297"/>
      <c r="H297"/>
      <c r="I297"/>
      <c r="J297"/>
      <c r="K297"/>
      <c r="L297"/>
    </row>
    <row r="298" spans="1:12" x14ac:dyDescent="0.2">
      <c r="A298"/>
      <c r="B298"/>
      <c r="C298"/>
      <c r="D298"/>
      <c r="E298"/>
      <c r="F298"/>
      <c r="G298"/>
      <c r="H298"/>
      <c r="I298"/>
      <c r="J298"/>
      <c r="K298"/>
      <c r="L298"/>
    </row>
    <row r="299" spans="1:12" x14ac:dyDescent="0.2">
      <c r="A299"/>
      <c r="B299"/>
      <c r="C299"/>
      <c r="D299"/>
      <c r="E299"/>
      <c r="F299"/>
      <c r="G299"/>
      <c r="H299"/>
      <c r="I299"/>
      <c r="J299"/>
      <c r="K299"/>
      <c r="L299"/>
    </row>
    <row r="300" spans="1:12" x14ac:dyDescent="0.2">
      <c r="A300"/>
      <c r="B300"/>
      <c r="C300"/>
      <c r="D300"/>
      <c r="E300"/>
      <c r="F300"/>
      <c r="G300"/>
      <c r="H300"/>
      <c r="I300"/>
      <c r="J300"/>
      <c r="K300"/>
      <c r="L300"/>
    </row>
    <row r="301" spans="1:12" x14ac:dyDescent="0.2">
      <c r="A301"/>
      <c r="B301"/>
      <c r="C301"/>
      <c r="D301"/>
      <c r="E301"/>
      <c r="F301"/>
      <c r="G301"/>
      <c r="H301"/>
      <c r="I301"/>
      <c r="J301"/>
      <c r="K301"/>
      <c r="L301"/>
    </row>
    <row r="302" spans="1:12" x14ac:dyDescent="0.2">
      <c r="A302"/>
      <c r="B302"/>
      <c r="C302"/>
      <c r="D302"/>
      <c r="E302"/>
      <c r="F302"/>
      <c r="G302"/>
      <c r="H302"/>
      <c r="I302"/>
      <c r="J302"/>
      <c r="K302"/>
      <c r="L302"/>
    </row>
    <row r="303" spans="1:12" x14ac:dyDescent="0.2">
      <c r="A303"/>
      <c r="B303"/>
      <c r="C303"/>
      <c r="D303"/>
      <c r="E303"/>
      <c r="F303"/>
      <c r="G303"/>
      <c r="H303"/>
      <c r="I303"/>
      <c r="J303"/>
      <c r="K303"/>
      <c r="L303"/>
    </row>
    <row r="304" spans="1:12" x14ac:dyDescent="0.2">
      <c r="A304"/>
      <c r="B304"/>
      <c r="C304"/>
      <c r="D304"/>
      <c r="E304"/>
      <c r="F304"/>
      <c r="G304"/>
      <c r="H304"/>
      <c r="I304"/>
      <c r="J304"/>
      <c r="K304"/>
      <c r="L304"/>
    </row>
    <row r="305" spans="1:12" x14ac:dyDescent="0.2">
      <c r="A305"/>
      <c r="B305"/>
      <c r="C305"/>
      <c r="D305"/>
      <c r="E305"/>
      <c r="F305"/>
      <c r="G305"/>
      <c r="H305"/>
      <c r="I305"/>
      <c r="J305"/>
      <c r="K305"/>
      <c r="L305"/>
    </row>
    <row r="306" spans="1:12" x14ac:dyDescent="0.2">
      <c r="A306"/>
      <c r="B306"/>
      <c r="C306"/>
      <c r="D306"/>
      <c r="E306"/>
      <c r="F306"/>
      <c r="G306"/>
      <c r="H306"/>
      <c r="I306"/>
      <c r="J306"/>
      <c r="K306"/>
      <c r="L306"/>
    </row>
    <row r="307" spans="1:12" x14ac:dyDescent="0.2">
      <c r="A307"/>
      <c r="B307"/>
      <c r="C307"/>
      <c r="D307"/>
      <c r="E307"/>
      <c r="F307"/>
      <c r="G307"/>
      <c r="H307"/>
      <c r="I307"/>
      <c r="J307"/>
      <c r="K307"/>
      <c r="L307"/>
    </row>
    <row r="308" spans="1:12" x14ac:dyDescent="0.2">
      <c r="A308"/>
      <c r="B308"/>
      <c r="C308"/>
      <c r="D308"/>
      <c r="E308"/>
      <c r="F308"/>
      <c r="G308"/>
      <c r="H308"/>
      <c r="I308"/>
      <c r="J308"/>
      <c r="K308"/>
      <c r="L308"/>
    </row>
    <row r="309" spans="1:12" x14ac:dyDescent="0.2">
      <c r="A309"/>
      <c r="B309"/>
      <c r="C309"/>
      <c r="D309"/>
      <c r="E309"/>
      <c r="F309"/>
      <c r="G309"/>
      <c r="H309"/>
      <c r="I309"/>
      <c r="J309"/>
      <c r="K309"/>
      <c r="L309"/>
    </row>
    <row r="310" spans="1:12" x14ac:dyDescent="0.2">
      <c r="A310"/>
      <c r="B310"/>
      <c r="C310"/>
      <c r="D310"/>
      <c r="E310"/>
      <c r="F310"/>
      <c r="G310"/>
      <c r="H310"/>
      <c r="I310"/>
      <c r="J310"/>
      <c r="K310"/>
      <c r="L310"/>
    </row>
    <row r="311" spans="1:12" x14ac:dyDescent="0.2">
      <c r="A311"/>
      <c r="B311"/>
      <c r="C311"/>
      <c r="D311"/>
      <c r="E311"/>
      <c r="F311"/>
      <c r="G311"/>
      <c r="H311"/>
      <c r="I311"/>
      <c r="J311"/>
      <c r="K311"/>
      <c r="L311"/>
    </row>
    <row r="312" spans="1:12" x14ac:dyDescent="0.2">
      <c r="A312"/>
      <c r="B312"/>
      <c r="C312"/>
      <c r="D312"/>
      <c r="E312"/>
      <c r="F312"/>
      <c r="G312"/>
      <c r="H312"/>
      <c r="I312"/>
      <c r="J312"/>
      <c r="K312"/>
      <c r="L312"/>
    </row>
    <row r="313" spans="1:12" x14ac:dyDescent="0.2">
      <c r="A313"/>
      <c r="B313"/>
      <c r="C313"/>
      <c r="D313"/>
      <c r="E313"/>
      <c r="F313"/>
      <c r="G313"/>
      <c r="H313"/>
      <c r="I313"/>
      <c r="J313"/>
      <c r="K313"/>
      <c r="L313"/>
    </row>
    <row r="314" spans="1:12" x14ac:dyDescent="0.2">
      <c r="A314"/>
      <c r="B314"/>
      <c r="C314"/>
      <c r="D314"/>
      <c r="E314"/>
      <c r="F314"/>
      <c r="G314"/>
      <c r="H314"/>
      <c r="I314"/>
      <c r="J314"/>
      <c r="K314"/>
      <c r="L314"/>
    </row>
    <row r="315" spans="1:12" x14ac:dyDescent="0.2">
      <c r="A315"/>
      <c r="B315"/>
      <c r="C315"/>
      <c r="D315"/>
      <c r="E315"/>
      <c r="F315"/>
      <c r="G315"/>
      <c r="H315"/>
      <c r="I315"/>
      <c r="J315"/>
      <c r="K315"/>
      <c r="L315"/>
    </row>
    <row r="316" spans="1:12" x14ac:dyDescent="0.2">
      <c r="A316"/>
      <c r="B316"/>
      <c r="C316"/>
      <c r="D316"/>
      <c r="E316"/>
      <c r="F316"/>
      <c r="G316"/>
      <c r="H316"/>
      <c r="I316"/>
      <c r="J316"/>
      <c r="K316"/>
      <c r="L316"/>
    </row>
    <row r="317" spans="1:12" x14ac:dyDescent="0.2">
      <c r="A317"/>
      <c r="B317"/>
      <c r="C317"/>
      <c r="D317"/>
      <c r="E317"/>
      <c r="F317"/>
      <c r="G317"/>
      <c r="H317"/>
      <c r="I317"/>
      <c r="J317"/>
      <c r="K317"/>
      <c r="L317"/>
    </row>
    <row r="318" spans="1:12" x14ac:dyDescent="0.2">
      <c r="A318"/>
      <c r="B318"/>
      <c r="C318"/>
      <c r="D318"/>
      <c r="E318"/>
      <c r="F318"/>
      <c r="G318"/>
      <c r="H318"/>
      <c r="I318"/>
      <c r="J318"/>
      <c r="K318"/>
      <c r="L318"/>
    </row>
    <row r="319" spans="1:12" x14ac:dyDescent="0.2">
      <c r="A319"/>
      <c r="B319"/>
      <c r="C319"/>
      <c r="D319"/>
      <c r="E319"/>
      <c r="F319"/>
      <c r="G319"/>
      <c r="H319"/>
      <c r="I319"/>
      <c r="J319"/>
      <c r="K319"/>
      <c r="L319"/>
    </row>
    <row r="320" spans="1:12" x14ac:dyDescent="0.2">
      <c r="A320"/>
      <c r="B320"/>
      <c r="C320"/>
      <c r="D320"/>
      <c r="E320"/>
      <c r="F320"/>
      <c r="G320"/>
      <c r="H320"/>
      <c r="I320"/>
      <c r="J320"/>
      <c r="K320"/>
      <c r="L320"/>
    </row>
    <row r="321" spans="1:12" x14ac:dyDescent="0.2">
      <c r="A321"/>
      <c r="B321"/>
      <c r="C321"/>
      <c r="D321"/>
      <c r="E321"/>
      <c r="F321"/>
      <c r="G321"/>
      <c r="H321"/>
      <c r="I321"/>
      <c r="J321"/>
      <c r="K321"/>
      <c r="L321"/>
    </row>
    <row r="322" spans="1:12" x14ac:dyDescent="0.2">
      <c r="A322"/>
      <c r="B322"/>
      <c r="C322"/>
      <c r="D322"/>
      <c r="E322"/>
      <c r="F322"/>
      <c r="G322"/>
      <c r="H322"/>
      <c r="I322"/>
      <c r="J322"/>
      <c r="K322"/>
      <c r="L322"/>
    </row>
    <row r="323" spans="1:12" x14ac:dyDescent="0.2">
      <c r="A323"/>
      <c r="B323"/>
      <c r="C323"/>
      <c r="D323"/>
      <c r="E323"/>
      <c r="F323"/>
      <c r="G323"/>
      <c r="H323"/>
      <c r="I323"/>
      <c r="J323"/>
      <c r="K323"/>
      <c r="L323"/>
    </row>
    <row r="324" spans="1:12" x14ac:dyDescent="0.2">
      <c r="A324"/>
      <c r="B324"/>
      <c r="C324"/>
      <c r="D324"/>
      <c r="E324"/>
      <c r="F324"/>
      <c r="G324"/>
      <c r="H324"/>
      <c r="I324"/>
      <c r="J324"/>
      <c r="K324"/>
      <c r="L324"/>
    </row>
    <row r="325" spans="1:12" x14ac:dyDescent="0.2">
      <c r="A325"/>
      <c r="B325"/>
      <c r="C325"/>
      <c r="D325"/>
      <c r="E325"/>
      <c r="F325"/>
      <c r="G325"/>
      <c r="H325"/>
      <c r="I325"/>
      <c r="J325"/>
      <c r="K325"/>
      <c r="L325"/>
    </row>
    <row r="326" spans="1:12" x14ac:dyDescent="0.2">
      <c r="A326"/>
      <c r="B326"/>
      <c r="C326"/>
      <c r="D326"/>
      <c r="E326"/>
      <c r="F326"/>
      <c r="G326"/>
      <c r="H326"/>
      <c r="I326"/>
      <c r="J326"/>
      <c r="K326"/>
      <c r="L326"/>
    </row>
    <row r="327" spans="1:12" x14ac:dyDescent="0.2">
      <c r="A327"/>
      <c r="B327"/>
      <c r="C327"/>
      <c r="D327"/>
      <c r="E327"/>
      <c r="F327"/>
      <c r="G327"/>
      <c r="H327"/>
      <c r="I327"/>
      <c r="J327"/>
      <c r="K327"/>
      <c r="L327"/>
    </row>
    <row r="328" spans="1:12" x14ac:dyDescent="0.2">
      <c r="A328"/>
      <c r="B328"/>
      <c r="C328"/>
      <c r="D328"/>
      <c r="E328"/>
      <c r="F328"/>
      <c r="G328"/>
      <c r="H328"/>
      <c r="I328"/>
      <c r="J328"/>
      <c r="K328"/>
      <c r="L328"/>
    </row>
    <row r="329" spans="1:12" x14ac:dyDescent="0.2">
      <c r="A329"/>
      <c r="B329"/>
      <c r="C329"/>
      <c r="D329"/>
      <c r="E329"/>
      <c r="F329"/>
      <c r="G329"/>
      <c r="H329"/>
      <c r="I329"/>
      <c r="J329"/>
      <c r="K329"/>
      <c r="L329"/>
    </row>
    <row r="330" spans="1:12" x14ac:dyDescent="0.2">
      <c r="A330"/>
      <c r="B330"/>
      <c r="C330"/>
      <c r="D330"/>
      <c r="E330"/>
      <c r="F330"/>
      <c r="G330"/>
      <c r="H330"/>
      <c r="I330"/>
      <c r="J330"/>
      <c r="K330"/>
      <c r="L330"/>
    </row>
    <row r="331" spans="1:12" x14ac:dyDescent="0.2">
      <c r="A331"/>
      <c r="B331"/>
      <c r="C331"/>
      <c r="D331"/>
      <c r="E331"/>
      <c r="F331"/>
      <c r="G331"/>
      <c r="H331"/>
      <c r="I331"/>
      <c r="J331"/>
      <c r="K331"/>
      <c r="L331"/>
    </row>
    <row r="332" spans="1:12" x14ac:dyDescent="0.2">
      <c r="A332"/>
      <c r="B332"/>
      <c r="C332"/>
      <c r="D332"/>
      <c r="E332"/>
      <c r="F332"/>
      <c r="G332"/>
      <c r="H332"/>
      <c r="I332"/>
      <c r="J332"/>
      <c r="K332"/>
      <c r="L332"/>
    </row>
    <row r="333" spans="1:12" x14ac:dyDescent="0.2">
      <c r="A333"/>
      <c r="B333"/>
      <c r="C333"/>
      <c r="D333"/>
      <c r="E333"/>
      <c r="F333"/>
      <c r="G333"/>
      <c r="H333"/>
      <c r="I333"/>
      <c r="J333"/>
      <c r="K333"/>
      <c r="L333"/>
    </row>
    <row r="334" spans="1:12" x14ac:dyDescent="0.2">
      <c r="A334"/>
      <c r="B334"/>
      <c r="C334"/>
      <c r="D334"/>
      <c r="E334"/>
      <c r="F334"/>
      <c r="G334"/>
      <c r="H334"/>
      <c r="I334"/>
      <c r="J334"/>
      <c r="K334"/>
      <c r="L334"/>
    </row>
    <row r="335" spans="1:12" x14ac:dyDescent="0.2">
      <c r="A335"/>
      <c r="B335"/>
      <c r="C335"/>
      <c r="D335"/>
      <c r="E335"/>
      <c r="F335"/>
      <c r="G335"/>
      <c r="H335"/>
      <c r="I335"/>
      <c r="J335"/>
      <c r="K335"/>
      <c r="L335"/>
    </row>
    <row r="336" spans="1:12" x14ac:dyDescent="0.2">
      <c r="A336"/>
      <c r="B336"/>
      <c r="C336"/>
      <c r="D336"/>
      <c r="E336"/>
      <c r="F336"/>
      <c r="G336"/>
      <c r="H336"/>
      <c r="I336"/>
      <c r="J336"/>
      <c r="K336"/>
      <c r="L336"/>
    </row>
    <row r="337" spans="1:12" x14ac:dyDescent="0.2">
      <c r="A337"/>
      <c r="B337"/>
      <c r="C337"/>
      <c r="D337"/>
      <c r="E337"/>
      <c r="F337"/>
      <c r="G337"/>
      <c r="H337"/>
      <c r="I337"/>
      <c r="J337"/>
      <c r="K337"/>
      <c r="L337"/>
    </row>
    <row r="338" spans="1:12" x14ac:dyDescent="0.2">
      <c r="A338"/>
      <c r="B338"/>
      <c r="C338"/>
      <c r="D338"/>
      <c r="E338"/>
      <c r="F338"/>
      <c r="G338"/>
      <c r="H338"/>
      <c r="I338"/>
      <c r="J338"/>
      <c r="K338"/>
      <c r="L338"/>
    </row>
    <row r="339" spans="1:12" x14ac:dyDescent="0.2">
      <c r="A339"/>
      <c r="B339"/>
      <c r="C339"/>
      <c r="D339"/>
      <c r="E339"/>
      <c r="F339"/>
      <c r="G339"/>
      <c r="H339"/>
      <c r="I339"/>
      <c r="J339"/>
      <c r="K339"/>
      <c r="L339"/>
    </row>
    <row r="340" spans="1:12" x14ac:dyDescent="0.2">
      <c r="A340"/>
      <c r="B340"/>
      <c r="C340"/>
      <c r="D340"/>
      <c r="E340"/>
      <c r="F340"/>
      <c r="G340"/>
      <c r="H340"/>
      <c r="I340"/>
      <c r="J340"/>
      <c r="K340"/>
      <c r="L340"/>
    </row>
    <row r="341" spans="1:12" x14ac:dyDescent="0.2">
      <c r="A341"/>
      <c r="B341"/>
      <c r="C341"/>
      <c r="D341"/>
      <c r="E341"/>
      <c r="F341"/>
      <c r="G341"/>
      <c r="H341"/>
      <c r="I341"/>
      <c r="J341"/>
      <c r="K341"/>
      <c r="L341"/>
    </row>
    <row r="342" spans="1:12" x14ac:dyDescent="0.2">
      <c r="A342"/>
      <c r="B342"/>
      <c r="C342"/>
      <c r="D342"/>
      <c r="E342"/>
      <c r="F342"/>
      <c r="G342"/>
      <c r="H342"/>
      <c r="I342"/>
      <c r="J342"/>
      <c r="K342"/>
      <c r="L342"/>
    </row>
    <row r="343" spans="1:12" x14ac:dyDescent="0.2">
      <c r="A343"/>
      <c r="B343"/>
      <c r="C343"/>
      <c r="D343"/>
      <c r="E343"/>
      <c r="F343"/>
      <c r="G343"/>
      <c r="H343"/>
      <c r="I343"/>
      <c r="J343"/>
      <c r="K343"/>
      <c r="L343"/>
    </row>
    <row r="344" spans="1:12" x14ac:dyDescent="0.2">
      <c r="A344"/>
      <c r="B344"/>
      <c r="C344"/>
      <c r="D344"/>
      <c r="E344"/>
      <c r="F344"/>
      <c r="G344"/>
      <c r="H344"/>
      <c r="I344"/>
      <c r="J344"/>
      <c r="K344"/>
      <c r="L344"/>
    </row>
    <row r="345" spans="1:12" x14ac:dyDescent="0.2">
      <c r="A345"/>
      <c r="B345"/>
      <c r="C345"/>
      <c r="D345"/>
      <c r="E345"/>
      <c r="F345"/>
      <c r="G345"/>
      <c r="H345"/>
      <c r="I345"/>
      <c r="J345"/>
      <c r="K345"/>
      <c r="L345"/>
    </row>
    <row r="346" spans="1:12" x14ac:dyDescent="0.2">
      <c r="A346"/>
      <c r="B346"/>
      <c r="C346"/>
      <c r="D346"/>
      <c r="E346"/>
      <c r="F346"/>
      <c r="G346"/>
      <c r="H346"/>
      <c r="I346"/>
      <c r="J346"/>
      <c r="K346"/>
      <c r="L346"/>
    </row>
    <row r="347" spans="1:12" x14ac:dyDescent="0.2">
      <c r="A347"/>
      <c r="B347"/>
      <c r="C347"/>
      <c r="D347"/>
      <c r="E347"/>
      <c r="F347"/>
      <c r="G347"/>
      <c r="H347"/>
      <c r="I347"/>
      <c r="J347"/>
    </row>
    <row r="348" spans="1:12" x14ac:dyDescent="0.2">
      <c r="A348"/>
      <c r="B348"/>
      <c r="C348"/>
      <c r="D348"/>
      <c r="E348"/>
      <c r="F348"/>
      <c r="G348"/>
      <c r="H348"/>
      <c r="I348"/>
      <c r="J348"/>
    </row>
    <row r="349" spans="1:12" x14ac:dyDescent="0.2">
      <c r="A349"/>
      <c r="B349"/>
      <c r="C349"/>
      <c r="D349"/>
      <c r="E349"/>
      <c r="F349"/>
      <c r="G349"/>
      <c r="H349"/>
      <c r="I349"/>
      <c r="J349"/>
    </row>
    <row r="350" spans="1:12" x14ac:dyDescent="0.2">
      <c r="A350"/>
      <c r="B350"/>
      <c r="C350"/>
      <c r="D350"/>
      <c r="E350"/>
      <c r="F350"/>
      <c r="G350"/>
      <c r="H350"/>
      <c r="I350"/>
      <c r="J350"/>
    </row>
    <row r="351" spans="1:12" x14ac:dyDescent="0.2">
      <c r="A351"/>
      <c r="B351"/>
      <c r="C351"/>
      <c r="D351"/>
      <c r="E351"/>
      <c r="F351"/>
      <c r="G351"/>
      <c r="H351"/>
      <c r="I351"/>
      <c r="J351"/>
    </row>
    <row r="352" spans="1:12" x14ac:dyDescent="0.2">
      <c r="A352"/>
      <c r="B352"/>
      <c r="C352"/>
      <c r="D352"/>
      <c r="E352"/>
      <c r="F352"/>
      <c r="G352"/>
      <c r="H352"/>
      <c r="I352"/>
      <c r="J352"/>
    </row>
    <row r="353" spans="1:10" x14ac:dyDescent="0.2">
      <c r="A353"/>
      <c r="B353"/>
      <c r="C353"/>
      <c r="D353"/>
      <c r="E353"/>
      <c r="F353"/>
      <c r="G353"/>
      <c r="H353"/>
      <c r="I353"/>
      <c r="J353"/>
    </row>
  </sheetData>
  <mergeCells count="1">
    <mergeCell ref="A1:L1"/>
  </mergeCells>
  <pageMargins left="0.31496062992125984" right="0.31496062992125984" top="0.39370078740157483" bottom="0.47244094488188981" header="1.5748031496062993" footer="0.19685039370078741"/>
  <pageSetup paperSize="9" scale="86" fitToHeight="0" orientation="landscape" r:id="rId2"/>
  <headerFooter>
    <oddHeader xml:space="preserve">&amp;C
&amp;G
</oddHeader>
    <oddFooter>&amp;R&amp;8&amp;P de &amp;N</oddFoot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9"/>
  <sheetViews>
    <sheetView view="pageLayout" zoomScaleNormal="100" workbookViewId="0">
      <selection activeCell="A130" sqref="A130:XFD152"/>
    </sheetView>
  </sheetViews>
  <sheetFormatPr baseColWidth="10" defaultColWidth="11.42578125" defaultRowHeight="12.75" x14ac:dyDescent="0.2"/>
  <cols>
    <col min="1" max="1" width="6.42578125" style="1" customWidth="1"/>
    <col min="2" max="2" width="5.28515625" style="1" customWidth="1"/>
    <col min="3" max="3" width="35.7109375" style="1" customWidth="1"/>
    <col min="4" max="5" width="5.28515625" style="7" customWidth="1"/>
    <col min="6" max="6" width="5.85546875" style="1" customWidth="1"/>
    <col min="7" max="7" width="40.7109375" style="1" customWidth="1"/>
    <col min="8" max="8" width="12.28515625" style="1" customWidth="1"/>
    <col min="9" max="9" width="12.42578125" style="1" customWidth="1"/>
    <col min="10" max="10" width="12.42578125" style="1" bestFit="1" customWidth="1"/>
    <col min="11" max="12" width="12.42578125" style="1" customWidth="1"/>
    <col min="13" max="13" width="15.7109375" style="1" bestFit="1" customWidth="1"/>
    <col min="14" max="14" width="14" style="1" customWidth="1"/>
    <col min="15" max="16384" width="11.42578125" style="1"/>
  </cols>
  <sheetData>
    <row r="1" spans="1:14" ht="38.25" x14ac:dyDescent="0.2">
      <c r="A1" s="4" t="s">
        <v>5</v>
      </c>
      <c r="B1" s="4" t="s">
        <v>6</v>
      </c>
      <c r="C1" s="8" t="s">
        <v>19</v>
      </c>
      <c r="D1" s="4" t="s">
        <v>10</v>
      </c>
      <c r="E1" s="4" t="s">
        <v>9</v>
      </c>
      <c r="F1" s="4" t="s">
        <v>7</v>
      </c>
      <c r="G1" s="5" t="s">
        <v>8</v>
      </c>
      <c r="H1" s="6" t="s">
        <v>0</v>
      </c>
      <c r="I1" s="6" t="s">
        <v>1</v>
      </c>
      <c r="J1" s="6" t="s">
        <v>2</v>
      </c>
      <c r="K1" s="6" t="s">
        <v>25</v>
      </c>
      <c r="L1" s="6" t="s">
        <v>26</v>
      </c>
      <c r="M1" s="6" t="s">
        <v>3</v>
      </c>
      <c r="N1" s="6" t="s">
        <v>4</v>
      </c>
    </row>
    <row r="2" spans="1:14" x14ac:dyDescent="0.2">
      <c r="A2" s="25">
        <v>3</v>
      </c>
      <c r="B2" s="25">
        <v>3401</v>
      </c>
      <c r="C2" s="2" t="str">
        <f>VLOOKUP(B2,Hoja2!B:C,2,FALSE)</f>
        <v>ADMINISTRACIÓN GENERAL DE DEPORTES</v>
      </c>
      <c r="D2" s="3" t="str">
        <f>LEFT(F2,1)</f>
        <v>1</v>
      </c>
      <c r="E2" s="3" t="str">
        <f>LEFT(F2,2)</f>
        <v>12</v>
      </c>
      <c r="F2" s="24" t="s">
        <v>48</v>
      </c>
      <c r="G2" s="26" t="s">
        <v>49</v>
      </c>
      <c r="H2" s="27">
        <v>14000</v>
      </c>
      <c r="I2" s="27">
        <v>0</v>
      </c>
      <c r="J2" s="27">
        <v>14000</v>
      </c>
      <c r="K2" s="27">
        <v>17216.080000000002</v>
      </c>
      <c r="L2" s="27">
        <v>17216.080000000002</v>
      </c>
      <c r="M2" s="27">
        <v>3693.16</v>
      </c>
      <c r="N2" s="27">
        <v>3693.16</v>
      </c>
    </row>
    <row r="3" spans="1:14" x14ac:dyDescent="0.2">
      <c r="A3" s="25">
        <v>3</v>
      </c>
      <c r="B3" s="25">
        <v>3401</v>
      </c>
      <c r="C3" s="2" t="str">
        <f>VLOOKUP(B3,Hoja2!B:C,2,FALSE)</f>
        <v>ADMINISTRACIÓN GENERAL DE DEPORTES</v>
      </c>
      <c r="D3" s="3" t="str">
        <f t="shared" ref="D3:D66" si="0">LEFT(F3,1)</f>
        <v>1</v>
      </c>
      <c r="E3" s="3" t="str">
        <f t="shared" ref="E3:E66" si="1">LEFT(F3,2)</f>
        <v>12</v>
      </c>
      <c r="F3" s="24" t="s">
        <v>50</v>
      </c>
      <c r="G3" s="26" t="s">
        <v>51</v>
      </c>
      <c r="H3" s="27">
        <v>59700</v>
      </c>
      <c r="I3" s="27">
        <v>0</v>
      </c>
      <c r="J3" s="27">
        <v>59700</v>
      </c>
      <c r="K3" s="27">
        <v>15138.94</v>
      </c>
      <c r="L3" s="27">
        <v>15138.94</v>
      </c>
      <c r="M3" s="27">
        <v>3341.94</v>
      </c>
      <c r="N3" s="27">
        <v>3341.94</v>
      </c>
    </row>
    <row r="4" spans="1:14" x14ac:dyDescent="0.2">
      <c r="A4" s="25">
        <v>3</v>
      </c>
      <c r="B4" s="25">
        <v>3401</v>
      </c>
      <c r="C4" s="2" t="str">
        <f>VLOOKUP(B4,Hoja2!B:C,2,FALSE)</f>
        <v>ADMINISTRACIÓN GENERAL DE DEPORTES</v>
      </c>
      <c r="D4" s="3" t="str">
        <f t="shared" si="0"/>
        <v>1</v>
      </c>
      <c r="E4" s="3" t="str">
        <f t="shared" si="1"/>
        <v>12</v>
      </c>
      <c r="F4" s="24" t="s">
        <v>52</v>
      </c>
      <c r="G4" s="26" t="s">
        <v>53</v>
      </c>
      <c r="H4" s="27">
        <v>68600</v>
      </c>
      <c r="I4" s="27">
        <v>0</v>
      </c>
      <c r="J4" s="27">
        <v>68600</v>
      </c>
      <c r="K4" s="27">
        <v>46379.040000000001</v>
      </c>
      <c r="L4" s="27">
        <v>46379.040000000001</v>
      </c>
      <c r="M4" s="27">
        <v>8050.49</v>
      </c>
      <c r="N4" s="27">
        <v>8050.49</v>
      </c>
    </row>
    <row r="5" spans="1:14" x14ac:dyDescent="0.2">
      <c r="A5" s="25">
        <v>3</v>
      </c>
      <c r="B5" s="25">
        <v>3401</v>
      </c>
      <c r="C5" s="2" t="str">
        <f>VLOOKUP(B5,Hoja2!B:C,2,FALSE)</f>
        <v>ADMINISTRACIÓN GENERAL DE DEPORTES</v>
      </c>
      <c r="D5" s="3" t="str">
        <f t="shared" si="0"/>
        <v>1</v>
      </c>
      <c r="E5" s="3" t="str">
        <f t="shared" si="1"/>
        <v>12</v>
      </c>
      <c r="F5" s="24" t="s">
        <v>54</v>
      </c>
      <c r="G5" s="26" t="s">
        <v>55</v>
      </c>
      <c r="H5" s="27">
        <v>29100</v>
      </c>
      <c r="I5" s="27">
        <v>0</v>
      </c>
      <c r="J5" s="27">
        <v>29100</v>
      </c>
      <c r="K5" s="27">
        <v>29100</v>
      </c>
      <c r="L5" s="27">
        <v>29100</v>
      </c>
      <c r="M5" s="27">
        <v>6149.15</v>
      </c>
      <c r="N5" s="27">
        <v>6149.15</v>
      </c>
    </row>
    <row r="6" spans="1:14" x14ac:dyDescent="0.2">
      <c r="A6" s="25">
        <v>3</v>
      </c>
      <c r="B6" s="25">
        <v>3401</v>
      </c>
      <c r="C6" s="2" t="str">
        <f>VLOOKUP(B6,Hoja2!B:C,2,FALSE)</f>
        <v>ADMINISTRACIÓN GENERAL DE DEPORTES</v>
      </c>
      <c r="D6" s="3" t="str">
        <f t="shared" si="0"/>
        <v>1</v>
      </c>
      <c r="E6" s="3" t="str">
        <f t="shared" si="1"/>
        <v>12</v>
      </c>
      <c r="F6" s="24" t="s">
        <v>56</v>
      </c>
      <c r="G6" s="26" t="s">
        <v>57</v>
      </c>
      <c r="H6" s="27">
        <v>14900</v>
      </c>
      <c r="I6" s="27">
        <v>0</v>
      </c>
      <c r="J6" s="27">
        <v>14900</v>
      </c>
      <c r="K6" s="27">
        <v>14866.88</v>
      </c>
      <c r="L6" s="27">
        <v>14866.88</v>
      </c>
      <c r="M6" s="27">
        <v>2841.68</v>
      </c>
      <c r="N6" s="27">
        <v>2841.68</v>
      </c>
    </row>
    <row r="7" spans="1:14" x14ac:dyDescent="0.2">
      <c r="A7" s="25">
        <v>3</v>
      </c>
      <c r="B7" s="25">
        <v>3401</v>
      </c>
      <c r="C7" s="2" t="str">
        <f>VLOOKUP(B7,Hoja2!B:C,2,FALSE)</f>
        <v>ADMINISTRACIÓN GENERAL DE DEPORTES</v>
      </c>
      <c r="D7" s="3" t="str">
        <f t="shared" si="0"/>
        <v>1</v>
      </c>
      <c r="E7" s="3" t="str">
        <f t="shared" si="1"/>
        <v>12</v>
      </c>
      <c r="F7" s="24" t="s">
        <v>58</v>
      </c>
      <c r="G7" s="26" t="s">
        <v>59</v>
      </c>
      <c r="H7" s="27">
        <v>97600</v>
      </c>
      <c r="I7" s="27">
        <v>0</v>
      </c>
      <c r="J7" s="27">
        <v>97600</v>
      </c>
      <c r="K7" s="27">
        <v>60381.72</v>
      </c>
      <c r="L7" s="27">
        <v>60381.72</v>
      </c>
      <c r="M7" s="27">
        <v>11574.62</v>
      </c>
      <c r="N7" s="27">
        <v>11574.62</v>
      </c>
    </row>
    <row r="8" spans="1:14" x14ac:dyDescent="0.2">
      <c r="A8" s="25">
        <v>3</v>
      </c>
      <c r="B8" s="25">
        <v>3401</v>
      </c>
      <c r="C8" s="2" t="str">
        <f>VLOOKUP(B8,Hoja2!B:C,2,FALSE)</f>
        <v>ADMINISTRACIÓN GENERAL DE DEPORTES</v>
      </c>
      <c r="D8" s="3" t="str">
        <f t="shared" si="0"/>
        <v>1</v>
      </c>
      <c r="E8" s="3" t="str">
        <f t="shared" si="1"/>
        <v>12</v>
      </c>
      <c r="F8" s="24" t="s">
        <v>60</v>
      </c>
      <c r="G8" s="26" t="s">
        <v>61</v>
      </c>
      <c r="H8" s="27">
        <v>232000</v>
      </c>
      <c r="I8" s="27">
        <v>0</v>
      </c>
      <c r="J8" s="27">
        <v>232000</v>
      </c>
      <c r="K8" s="27">
        <v>141538.74</v>
      </c>
      <c r="L8" s="27">
        <v>141538.74</v>
      </c>
      <c r="M8" s="27">
        <v>29801.040000000001</v>
      </c>
      <c r="N8" s="27">
        <v>29801.040000000001</v>
      </c>
    </row>
    <row r="9" spans="1:14" x14ac:dyDescent="0.2">
      <c r="A9" s="25">
        <v>3</v>
      </c>
      <c r="B9" s="25">
        <v>3401</v>
      </c>
      <c r="C9" s="2" t="str">
        <f>VLOOKUP(B9,Hoja2!B:C,2,FALSE)</f>
        <v>ADMINISTRACIÓN GENERAL DE DEPORTES</v>
      </c>
      <c r="D9" s="3" t="str">
        <f t="shared" si="0"/>
        <v>1</v>
      </c>
      <c r="E9" s="3" t="str">
        <f t="shared" si="1"/>
        <v>12</v>
      </c>
      <c r="F9" s="24" t="s">
        <v>62</v>
      </c>
      <c r="G9" s="26" t="s">
        <v>63</v>
      </c>
      <c r="H9" s="27">
        <v>7100</v>
      </c>
      <c r="I9" s="27">
        <v>0</v>
      </c>
      <c r="J9" s="27">
        <v>7100</v>
      </c>
      <c r="K9" s="27">
        <v>7100</v>
      </c>
      <c r="L9" s="27">
        <v>7100</v>
      </c>
      <c r="M9" s="27">
        <v>1717.48</v>
      </c>
      <c r="N9" s="27">
        <v>1717.48</v>
      </c>
    </row>
    <row r="10" spans="1:14" x14ac:dyDescent="0.2">
      <c r="A10" s="25">
        <v>3</v>
      </c>
      <c r="B10" s="25">
        <v>3401</v>
      </c>
      <c r="C10" s="2" t="str">
        <f>VLOOKUP(B10,Hoja2!B:C,2,FALSE)</f>
        <v>ADMINISTRACIÓN GENERAL DE DEPORTES</v>
      </c>
      <c r="D10" s="3" t="str">
        <f t="shared" si="0"/>
        <v>1</v>
      </c>
      <c r="E10" s="3" t="str">
        <f t="shared" si="1"/>
        <v>13</v>
      </c>
      <c r="F10" s="24" t="s">
        <v>64</v>
      </c>
      <c r="G10" s="26" t="s">
        <v>65</v>
      </c>
      <c r="H10" s="27">
        <v>107200</v>
      </c>
      <c r="I10" s="27">
        <v>0</v>
      </c>
      <c r="J10" s="27">
        <v>107200</v>
      </c>
      <c r="K10" s="27">
        <v>107200</v>
      </c>
      <c r="L10" s="27">
        <v>107200</v>
      </c>
      <c r="M10" s="27">
        <v>18672.59</v>
      </c>
      <c r="N10" s="27">
        <v>18672.59</v>
      </c>
    </row>
    <row r="11" spans="1:14" x14ac:dyDescent="0.2">
      <c r="A11" s="25">
        <v>3</v>
      </c>
      <c r="B11" s="25">
        <v>3401</v>
      </c>
      <c r="C11" s="2" t="str">
        <f>VLOOKUP(B11,Hoja2!B:C,2,FALSE)</f>
        <v>ADMINISTRACIÓN GENERAL DE DEPORTES</v>
      </c>
      <c r="D11" s="3" t="str">
        <f t="shared" si="0"/>
        <v>1</v>
      </c>
      <c r="E11" s="3" t="str">
        <f t="shared" si="1"/>
        <v>13</v>
      </c>
      <c r="F11" s="24" t="s">
        <v>66</v>
      </c>
      <c r="G11" s="26" t="s">
        <v>67</v>
      </c>
      <c r="H11" s="27">
        <v>1000</v>
      </c>
      <c r="I11" s="27">
        <v>0</v>
      </c>
      <c r="J11" s="27">
        <v>1000</v>
      </c>
      <c r="K11" s="27">
        <v>0</v>
      </c>
      <c r="L11" s="27">
        <v>0</v>
      </c>
      <c r="M11" s="27">
        <v>0</v>
      </c>
      <c r="N11" s="27">
        <v>0</v>
      </c>
    </row>
    <row r="12" spans="1:14" x14ac:dyDescent="0.2">
      <c r="A12" s="25">
        <v>3</v>
      </c>
      <c r="B12" s="25">
        <v>3401</v>
      </c>
      <c r="C12" s="2" t="str">
        <f>VLOOKUP(B12,Hoja2!B:C,2,FALSE)</f>
        <v>ADMINISTRACIÓN GENERAL DE DEPORTES</v>
      </c>
      <c r="D12" s="3" t="str">
        <f t="shared" si="0"/>
        <v>1</v>
      </c>
      <c r="E12" s="3" t="str">
        <f t="shared" si="1"/>
        <v>13</v>
      </c>
      <c r="F12" s="24" t="s">
        <v>68</v>
      </c>
      <c r="G12" s="26" t="s">
        <v>69</v>
      </c>
      <c r="H12" s="27">
        <v>32000</v>
      </c>
      <c r="I12" s="27">
        <v>0</v>
      </c>
      <c r="J12" s="27">
        <v>32000</v>
      </c>
      <c r="K12" s="27">
        <v>32000</v>
      </c>
      <c r="L12" s="27">
        <v>32000</v>
      </c>
      <c r="M12" s="27">
        <v>14298.93</v>
      </c>
      <c r="N12" s="27">
        <v>14298.93</v>
      </c>
    </row>
    <row r="13" spans="1:14" x14ac:dyDescent="0.2">
      <c r="A13" s="25">
        <v>3</v>
      </c>
      <c r="B13" s="25">
        <v>3401</v>
      </c>
      <c r="C13" s="2" t="str">
        <f>VLOOKUP(B13,Hoja2!B:C,2,FALSE)</f>
        <v>ADMINISTRACIÓN GENERAL DE DEPORTES</v>
      </c>
      <c r="D13" s="3" t="str">
        <f t="shared" si="0"/>
        <v>1</v>
      </c>
      <c r="E13" s="3" t="str">
        <f t="shared" si="1"/>
        <v>15</v>
      </c>
      <c r="F13" s="24" t="s">
        <v>70</v>
      </c>
      <c r="G13" s="26" t="s">
        <v>71</v>
      </c>
      <c r="H13" s="27">
        <v>3500</v>
      </c>
      <c r="I13" s="27">
        <v>0</v>
      </c>
      <c r="J13" s="27">
        <v>3500</v>
      </c>
      <c r="K13" s="27">
        <v>1725.63</v>
      </c>
      <c r="L13" s="27">
        <v>1725.63</v>
      </c>
      <c r="M13" s="27">
        <v>1725.63</v>
      </c>
      <c r="N13" s="27">
        <v>1725.63</v>
      </c>
    </row>
    <row r="14" spans="1:14" x14ac:dyDescent="0.2">
      <c r="A14" s="25">
        <v>3</v>
      </c>
      <c r="B14" s="25">
        <v>3401</v>
      </c>
      <c r="C14" s="2" t="str">
        <f>VLOOKUP(B14,Hoja2!B:C,2,FALSE)</f>
        <v>ADMINISTRACIÓN GENERAL DE DEPORTES</v>
      </c>
      <c r="D14" s="3" t="str">
        <f t="shared" si="0"/>
        <v>1</v>
      </c>
      <c r="E14" s="3" t="str">
        <f t="shared" si="1"/>
        <v>15</v>
      </c>
      <c r="F14" s="24" t="s">
        <v>72</v>
      </c>
      <c r="G14" s="26" t="s">
        <v>73</v>
      </c>
      <c r="H14" s="27">
        <v>2500</v>
      </c>
      <c r="I14" s="27">
        <v>0</v>
      </c>
      <c r="J14" s="27">
        <v>2500</v>
      </c>
      <c r="K14" s="27">
        <v>55.11</v>
      </c>
      <c r="L14" s="27">
        <v>55.11</v>
      </c>
      <c r="M14" s="27">
        <v>55.11</v>
      </c>
      <c r="N14" s="27">
        <v>55.11</v>
      </c>
    </row>
    <row r="15" spans="1:14" x14ac:dyDescent="0.2">
      <c r="A15" s="25">
        <v>3</v>
      </c>
      <c r="B15" s="25">
        <v>3401</v>
      </c>
      <c r="C15" s="2" t="str">
        <f>VLOOKUP(B15,Hoja2!B:C,2,FALSE)</f>
        <v>ADMINISTRACIÓN GENERAL DE DEPORTES</v>
      </c>
      <c r="D15" s="3" t="str">
        <f t="shared" si="0"/>
        <v>1</v>
      </c>
      <c r="E15" s="3" t="str">
        <f t="shared" si="1"/>
        <v>16</v>
      </c>
      <c r="F15" s="24" t="s">
        <v>74</v>
      </c>
      <c r="G15" s="26" t="s">
        <v>75</v>
      </c>
      <c r="H15" s="27">
        <v>1065000</v>
      </c>
      <c r="I15" s="27">
        <v>0</v>
      </c>
      <c r="J15" s="27">
        <v>1065000</v>
      </c>
      <c r="K15" s="27">
        <v>423139.19</v>
      </c>
      <c r="L15" s="27">
        <v>423139.19</v>
      </c>
      <c r="M15" s="27">
        <v>247918.19</v>
      </c>
      <c r="N15" s="27">
        <v>247918.19</v>
      </c>
    </row>
    <row r="16" spans="1:14" x14ac:dyDescent="0.2">
      <c r="A16" s="25">
        <v>3</v>
      </c>
      <c r="B16" s="25">
        <v>3401</v>
      </c>
      <c r="C16" s="2" t="str">
        <f>VLOOKUP(B16,Hoja2!B:C,2,FALSE)</f>
        <v>ADMINISTRACIÓN GENERAL DE DEPORTES</v>
      </c>
      <c r="D16" s="3" t="str">
        <f t="shared" si="0"/>
        <v>1</v>
      </c>
      <c r="E16" s="3" t="str">
        <f t="shared" si="1"/>
        <v>16</v>
      </c>
      <c r="F16" s="24" t="s">
        <v>76</v>
      </c>
      <c r="G16" s="26" t="s">
        <v>77</v>
      </c>
      <c r="H16" s="27">
        <v>13000</v>
      </c>
      <c r="I16" s="27">
        <v>0</v>
      </c>
      <c r="J16" s="27">
        <v>13000</v>
      </c>
      <c r="K16" s="27">
        <v>0</v>
      </c>
      <c r="L16" s="27">
        <v>0</v>
      </c>
      <c r="M16" s="27">
        <v>0</v>
      </c>
      <c r="N16" s="27">
        <v>0</v>
      </c>
    </row>
    <row r="17" spans="1:14" x14ac:dyDescent="0.2">
      <c r="A17" s="25">
        <v>3</v>
      </c>
      <c r="B17" s="25">
        <v>3401</v>
      </c>
      <c r="C17" s="2" t="str">
        <f>VLOOKUP(B17,Hoja2!B:C,2,FALSE)</f>
        <v>ADMINISTRACIÓN GENERAL DE DEPORTES</v>
      </c>
      <c r="D17" s="3" t="str">
        <f t="shared" si="0"/>
        <v>1</v>
      </c>
      <c r="E17" s="3" t="str">
        <f t="shared" si="1"/>
        <v>16</v>
      </c>
      <c r="F17" s="24" t="s">
        <v>78</v>
      </c>
      <c r="G17" s="26" t="s">
        <v>79</v>
      </c>
      <c r="H17" s="27">
        <v>29000</v>
      </c>
      <c r="I17" s="27">
        <v>0</v>
      </c>
      <c r="J17" s="27">
        <v>29000</v>
      </c>
      <c r="K17" s="27">
        <v>2943.79</v>
      </c>
      <c r="L17" s="27">
        <v>2943.79</v>
      </c>
      <c r="M17" s="27">
        <v>2943.79</v>
      </c>
      <c r="N17" s="27">
        <v>2943.79</v>
      </c>
    </row>
    <row r="18" spans="1:14" x14ac:dyDescent="0.2">
      <c r="A18" s="25">
        <v>3</v>
      </c>
      <c r="B18" s="25">
        <v>3401</v>
      </c>
      <c r="C18" s="2" t="str">
        <f>VLOOKUP(B18,Hoja2!B:C,2,FALSE)</f>
        <v>ADMINISTRACIÓN GENERAL DE DEPORTES</v>
      </c>
      <c r="D18" s="3" t="str">
        <f t="shared" si="0"/>
        <v>1</v>
      </c>
      <c r="E18" s="3" t="str">
        <f t="shared" si="1"/>
        <v>16</v>
      </c>
      <c r="F18" s="24" t="s">
        <v>80</v>
      </c>
      <c r="G18" s="26" t="s">
        <v>81</v>
      </c>
      <c r="H18" s="27">
        <v>8300</v>
      </c>
      <c r="I18" s="27">
        <v>4093.94</v>
      </c>
      <c r="J18" s="27">
        <v>12393.94</v>
      </c>
      <c r="K18" s="27">
        <v>12281.83</v>
      </c>
      <c r="L18" s="27">
        <v>12281.83</v>
      </c>
      <c r="M18" s="27">
        <v>0</v>
      </c>
      <c r="N18" s="27">
        <v>0</v>
      </c>
    </row>
    <row r="19" spans="1:14" x14ac:dyDescent="0.2">
      <c r="A19" s="25">
        <v>3</v>
      </c>
      <c r="B19" s="25">
        <v>3401</v>
      </c>
      <c r="C19" s="2" t="str">
        <f>VLOOKUP(B19,Hoja2!B:C,2,FALSE)</f>
        <v>ADMINISTRACIÓN GENERAL DE DEPORTES</v>
      </c>
      <c r="D19" s="3" t="str">
        <f t="shared" si="0"/>
        <v>2</v>
      </c>
      <c r="E19" s="3" t="str">
        <f t="shared" si="1"/>
        <v>20</v>
      </c>
      <c r="F19" s="24" t="s">
        <v>82</v>
      </c>
      <c r="G19" s="26" t="s">
        <v>83</v>
      </c>
      <c r="H19" s="27">
        <v>13500</v>
      </c>
      <c r="I19" s="27">
        <v>0</v>
      </c>
      <c r="J19" s="27">
        <v>13500</v>
      </c>
      <c r="K19" s="27">
        <v>0</v>
      </c>
      <c r="L19" s="27">
        <v>0</v>
      </c>
      <c r="M19" s="27">
        <v>0</v>
      </c>
      <c r="N19" s="27">
        <v>0</v>
      </c>
    </row>
    <row r="20" spans="1:14" x14ac:dyDescent="0.2">
      <c r="A20" s="25">
        <v>3</v>
      </c>
      <c r="B20" s="25">
        <v>3401</v>
      </c>
      <c r="C20" s="2" t="str">
        <f>VLOOKUP(B20,Hoja2!B:C,2,FALSE)</f>
        <v>ADMINISTRACIÓN GENERAL DE DEPORTES</v>
      </c>
      <c r="D20" s="3" t="str">
        <f t="shared" si="0"/>
        <v>2</v>
      </c>
      <c r="E20" s="3" t="str">
        <f t="shared" si="1"/>
        <v>20</v>
      </c>
      <c r="F20" s="24" t="s">
        <v>84</v>
      </c>
      <c r="G20" s="26" t="s">
        <v>85</v>
      </c>
      <c r="H20" s="27">
        <v>16200</v>
      </c>
      <c r="I20" s="27">
        <v>0</v>
      </c>
      <c r="J20" s="27">
        <v>16200</v>
      </c>
      <c r="K20" s="27">
        <v>14261.46</v>
      </c>
      <c r="L20" s="27">
        <v>14261.46</v>
      </c>
      <c r="M20" s="27">
        <v>9162.52</v>
      </c>
      <c r="N20" s="27">
        <v>9162.52</v>
      </c>
    </row>
    <row r="21" spans="1:14" x14ac:dyDescent="0.2">
      <c r="A21" s="25">
        <v>3</v>
      </c>
      <c r="B21" s="25">
        <v>3401</v>
      </c>
      <c r="C21" s="2" t="str">
        <f>VLOOKUP(B21,Hoja2!B:C,2,FALSE)</f>
        <v>ADMINISTRACIÓN GENERAL DE DEPORTES</v>
      </c>
      <c r="D21" s="3" t="str">
        <f t="shared" si="0"/>
        <v>2</v>
      </c>
      <c r="E21" s="3" t="str">
        <f t="shared" si="1"/>
        <v>21</v>
      </c>
      <c r="F21" s="24" t="s">
        <v>86</v>
      </c>
      <c r="G21" s="26" t="s">
        <v>87</v>
      </c>
      <c r="H21" s="27">
        <v>61850</v>
      </c>
      <c r="I21" s="27">
        <v>0</v>
      </c>
      <c r="J21" s="27">
        <v>61850</v>
      </c>
      <c r="K21" s="27">
        <v>31399.29</v>
      </c>
      <c r="L21" s="27">
        <v>31399.29</v>
      </c>
      <c r="M21" s="27">
        <v>14112.09</v>
      </c>
      <c r="N21" s="27">
        <v>14112.09</v>
      </c>
    </row>
    <row r="22" spans="1:14" x14ac:dyDescent="0.2">
      <c r="A22" s="25">
        <v>3</v>
      </c>
      <c r="B22" s="25">
        <v>3401</v>
      </c>
      <c r="C22" s="2" t="str">
        <f>VLOOKUP(B22,Hoja2!B:C,2,FALSE)</f>
        <v>ADMINISTRACIÓN GENERAL DE DEPORTES</v>
      </c>
      <c r="D22" s="3" t="str">
        <f t="shared" si="0"/>
        <v>2</v>
      </c>
      <c r="E22" s="3" t="str">
        <f t="shared" si="1"/>
        <v>22</v>
      </c>
      <c r="F22" s="24" t="s">
        <v>88</v>
      </c>
      <c r="G22" s="26" t="s">
        <v>89</v>
      </c>
      <c r="H22" s="27">
        <v>8200</v>
      </c>
      <c r="I22" s="27">
        <v>0</v>
      </c>
      <c r="J22" s="27">
        <v>8200</v>
      </c>
      <c r="K22" s="27">
        <v>10671.09</v>
      </c>
      <c r="L22" s="27">
        <v>10671.09</v>
      </c>
      <c r="M22" s="27">
        <v>3913.73</v>
      </c>
      <c r="N22" s="27">
        <v>3913.73</v>
      </c>
    </row>
    <row r="23" spans="1:14" x14ac:dyDescent="0.2">
      <c r="A23" s="25">
        <v>3</v>
      </c>
      <c r="B23" s="25">
        <v>3401</v>
      </c>
      <c r="C23" s="2" t="str">
        <f>VLOOKUP(B23,Hoja2!B:C,2,FALSE)</f>
        <v>ADMINISTRACIÓN GENERAL DE DEPORTES</v>
      </c>
      <c r="D23" s="3" t="str">
        <f t="shared" si="0"/>
        <v>2</v>
      </c>
      <c r="E23" s="3" t="str">
        <f t="shared" si="1"/>
        <v>22</v>
      </c>
      <c r="F23" s="24" t="s">
        <v>90</v>
      </c>
      <c r="G23" s="26" t="s">
        <v>91</v>
      </c>
      <c r="H23" s="27">
        <v>3800</v>
      </c>
      <c r="I23" s="27">
        <v>0</v>
      </c>
      <c r="J23" s="27">
        <v>3800</v>
      </c>
      <c r="K23" s="27">
        <v>1270.4000000000001</v>
      </c>
      <c r="L23" s="27">
        <v>1270.4000000000001</v>
      </c>
      <c r="M23" s="27">
        <v>1268.52</v>
      </c>
      <c r="N23" s="27">
        <v>1268.52</v>
      </c>
    </row>
    <row r="24" spans="1:14" x14ac:dyDescent="0.2">
      <c r="A24" s="25">
        <v>3</v>
      </c>
      <c r="B24" s="25">
        <v>3401</v>
      </c>
      <c r="C24" s="2" t="str">
        <f>VLOOKUP(B24,Hoja2!B:C,2,FALSE)</f>
        <v>ADMINISTRACIÓN GENERAL DE DEPORTES</v>
      </c>
      <c r="D24" s="3" t="str">
        <f t="shared" si="0"/>
        <v>2</v>
      </c>
      <c r="E24" s="3" t="str">
        <f t="shared" si="1"/>
        <v>22</v>
      </c>
      <c r="F24" s="24" t="s">
        <v>92</v>
      </c>
      <c r="G24" s="26" t="s">
        <v>93</v>
      </c>
      <c r="H24" s="27">
        <v>11000</v>
      </c>
      <c r="I24" s="27">
        <v>0</v>
      </c>
      <c r="J24" s="27">
        <v>11000</v>
      </c>
      <c r="K24" s="27">
        <v>808.89</v>
      </c>
      <c r="L24" s="27">
        <v>808.89</v>
      </c>
      <c r="M24" s="27">
        <v>803.27</v>
      </c>
      <c r="N24" s="27">
        <v>803.27</v>
      </c>
    </row>
    <row r="25" spans="1:14" x14ac:dyDescent="0.2">
      <c r="A25" s="25">
        <v>3</v>
      </c>
      <c r="B25" s="25">
        <v>3401</v>
      </c>
      <c r="C25" s="2" t="str">
        <f>VLOOKUP(B25,Hoja2!B:C,2,FALSE)</f>
        <v>ADMINISTRACIÓN GENERAL DE DEPORTES</v>
      </c>
      <c r="D25" s="3" t="str">
        <f t="shared" si="0"/>
        <v>2</v>
      </c>
      <c r="E25" s="3" t="str">
        <f t="shared" si="1"/>
        <v>22</v>
      </c>
      <c r="F25" s="24" t="s">
        <v>94</v>
      </c>
      <c r="G25" s="26" t="s">
        <v>95</v>
      </c>
      <c r="H25" s="27">
        <v>16500</v>
      </c>
      <c r="I25" s="27">
        <v>0</v>
      </c>
      <c r="J25" s="27">
        <v>16500</v>
      </c>
      <c r="K25" s="27">
        <v>4278.0600000000004</v>
      </c>
      <c r="L25" s="27">
        <v>4278.0600000000004</v>
      </c>
      <c r="M25" s="27">
        <v>2971.26</v>
      </c>
      <c r="N25" s="27">
        <v>2971.26</v>
      </c>
    </row>
    <row r="26" spans="1:14" x14ac:dyDescent="0.2">
      <c r="A26" s="25">
        <v>3</v>
      </c>
      <c r="B26" s="25">
        <v>3401</v>
      </c>
      <c r="C26" s="2" t="str">
        <f>VLOOKUP(B26,Hoja2!B:C,2,FALSE)</f>
        <v>ADMINISTRACIÓN GENERAL DE DEPORTES</v>
      </c>
      <c r="D26" s="3" t="str">
        <f t="shared" si="0"/>
        <v>2</v>
      </c>
      <c r="E26" s="3" t="str">
        <f t="shared" si="1"/>
        <v>22</v>
      </c>
      <c r="F26" s="24" t="s">
        <v>96</v>
      </c>
      <c r="G26" s="26" t="s">
        <v>97</v>
      </c>
      <c r="H26" s="27">
        <v>110000</v>
      </c>
      <c r="I26" s="27">
        <v>320.33</v>
      </c>
      <c r="J26" s="27">
        <v>110320.33</v>
      </c>
      <c r="K26" s="27">
        <v>100578.54</v>
      </c>
      <c r="L26" s="27">
        <v>100578.54</v>
      </c>
      <c r="M26" s="27">
        <v>1600</v>
      </c>
      <c r="N26" s="27">
        <v>1600</v>
      </c>
    </row>
    <row r="27" spans="1:14" x14ac:dyDescent="0.2">
      <c r="A27" s="25">
        <v>3</v>
      </c>
      <c r="B27" s="25">
        <v>3401</v>
      </c>
      <c r="C27" s="2" t="str">
        <f>VLOOKUP(B27,Hoja2!B:C,2,FALSE)</f>
        <v>ADMINISTRACIÓN GENERAL DE DEPORTES</v>
      </c>
      <c r="D27" s="3" t="str">
        <f t="shared" si="0"/>
        <v>2</v>
      </c>
      <c r="E27" s="3" t="str">
        <f t="shared" si="1"/>
        <v>22</v>
      </c>
      <c r="F27" s="24" t="s">
        <v>98</v>
      </c>
      <c r="G27" s="26" t="s">
        <v>99</v>
      </c>
      <c r="H27" s="27">
        <v>12000</v>
      </c>
      <c r="I27" s="27">
        <v>0</v>
      </c>
      <c r="J27" s="27">
        <v>12000</v>
      </c>
      <c r="K27" s="27">
        <v>13617.54</v>
      </c>
      <c r="L27" s="27">
        <v>13617.54</v>
      </c>
      <c r="M27" s="27">
        <v>4885.7</v>
      </c>
      <c r="N27" s="27">
        <v>4885.7</v>
      </c>
    </row>
    <row r="28" spans="1:14" x14ac:dyDescent="0.2">
      <c r="A28" s="25">
        <v>3</v>
      </c>
      <c r="B28" s="25">
        <v>3401</v>
      </c>
      <c r="C28" s="2" t="str">
        <f>VLOOKUP(B28,Hoja2!B:C,2,FALSE)</f>
        <v>ADMINISTRACIÓN GENERAL DE DEPORTES</v>
      </c>
      <c r="D28" s="3" t="str">
        <f t="shared" si="0"/>
        <v>2</v>
      </c>
      <c r="E28" s="3" t="str">
        <f t="shared" si="1"/>
        <v>22</v>
      </c>
      <c r="F28" s="24" t="s">
        <v>100</v>
      </c>
      <c r="G28" s="26" t="s">
        <v>101</v>
      </c>
      <c r="H28" s="27">
        <v>13000</v>
      </c>
      <c r="I28" s="27">
        <v>0</v>
      </c>
      <c r="J28" s="27">
        <v>13000</v>
      </c>
      <c r="K28" s="27">
        <v>1437.48</v>
      </c>
      <c r="L28" s="27">
        <v>1437.48</v>
      </c>
      <c r="M28" s="27">
        <v>905.08</v>
      </c>
      <c r="N28" s="27">
        <v>905.08</v>
      </c>
    </row>
    <row r="29" spans="1:14" x14ac:dyDescent="0.2">
      <c r="A29" s="25">
        <v>3</v>
      </c>
      <c r="B29" s="25">
        <v>3401</v>
      </c>
      <c r="C29" s="2" t="str">
        <f>VLOOKUP(B29,Hoja2!B:C,2,FALSE)</f>
        <v>ADMINISTRACIÓN GENERAL DE DEPORTES</v>
      </c>
      <c r="D29" s="3" t="str">
        <f t="shared" si="0"/>
        <v>2</v>
      </c>
      <c r="E29" s="3" t="str">
        <f t="shared" si="1"/>
        <v>22</v>
      </c>
      <c r="F29" s="24" t="s">
        <v>102</v>
      </c>
      <c r="G29" s="26" t="s">
        <v>103</v>
      </c>
      <c r="H29" s="27">
        <v>11600</v>
      </c>
      <c r="I29" s="27">
        <v>0</v>
      </c>
      <c r="J29" s="27">
        <v>11600</v>
      </c>
      <c r="K29" s="27">
        <v>2155.25</v>
      </c>
      <c r="L29" s="27">
        <v>2155.25</v>
      </c>
      <c r="M29" s="27">
        <v>2155.25</v>
      </c>
      <c r="N29" s="27">
        <v>2155.25</v>
      </c>
    </row>
    <row r="30" spans="1:14" x14ac:dyDescent="0.2">
      <c r="A30" s="25">
        <v>3</v>
      </c>
      <c r="B30" s="25">
        <v>3401</v>
      </c>
      <c r="C30" s="2" t="str">
        <f>VLOOKUP(B30,Hoja2!B:C,2,FALSE)</f>
        <v>ADMINISTRACIÓN GENERAL DE DEPORTES</v>
      </c>
      <c r="D30" s="3" t="str">
        <f t="shared" si="0"/>
        <v>2</v>
      </c>
      <c r="E30" s="3" t="str">
        <f t="shared" si="1"/>
        <v>22</v>
      </c>
      <c r="F30" s="24" t="s">
        <v>104</v>
      </c>
      <c r="G30" s="26" t="s">
        <v>105</v>
      </c>
      <c r="H30" s="27">
        <v>21900</v>
      </c>
      <c r="I30" s="27">
        <v>0</v>
      </c>
      <c r="J30" s="27">
        <v>21900</v>
      </c>
      <c r="K30" s="27">
        <v>19051.45</v>
      </c>
      <c r="L30" s="27">
        <v>19051.45</v>
      </c>
      <c r="M30" s="27">
        <v>7026.31</v>
      </c>
      <c r="N30" s="27">
        <v>7026.31</v>
      </c>
    </row>
    <row r="31" spans="1:14" x14ac:dyDescent="0.2">
      <c r="A31" s="25">
        <v>3</v>
      </c>
      <c r="B31" s="25">
        <v>3401</v>
      </c>
      <c r="C31" s="2" t="str">
        <f>VLOOKUP(B31,Hoja2!B:C,2,FALSE)</f>
        <v>ADMINISTRACIÓN GENERAL DE DEPORTES</v>
      </c>
      <c r="D31" s="3" t="str">
        <f t="shared" si="0"/>
        <v>4</v>
      </c>
      <c r="E31" s="3" t="str">
        <f t="shared" si="1"/>
        <v>48</v>
      </c>
      <c r="F31" s="24" t="s">
        <v>106</v>
      </c>
      <c r="G31" s="26" t="s">
        <v>107</v>
      </c>
      <c r="H31" s="27">
        <v>7500</v>
      </c>
      <c r="I31" s="27">
        <v>0</v>
      </c>
      <c r="J31" s="27">
        <v>7500</v>
      </c>
      <c r="K31" s="27">
        <v>4800</v>
      </c>
      <c r="L31" s="27">
        <v>0</v>
      </c>
      <c r="M31" s="27">
        <v>0</v>
      </c>
      <c r="N31" s="27">
        <v>0</v>
      </c>
    </row>
    <row r="32" spans="1:14" x14ac:dyDescent="0.2">
      <c r="A32" s="25">
        <v>3</v>
      </c>
      <c r="B32" s="25">
        <v>3401</v>
      </c>
      <c r="C32" s="2" t="str">
        <f>VLOOKUP(B32,Hoja2!B:C,2,FALSE)</f>
        <v>ADMINISTRACIÓN GENERAL DE DEPORTES</v>
      </c>
      <c r="D32" s="3" t="str">
        <f t="shared" si="0"/>
        <v>8</v>
      </c>
      <c r="E32" s="3" t="str">
        <f t="shared" si="1"/>
        <v>83</v>
      </c>
      <c r="F32" s="24" t="s">
        <v>108</v>
      </c>
      <c r="G32" s="26" t="s">
        <v>109</v>
      </c>
      <c r="H32" s="27">
        <v>650</v>
      </c>
      <c r="I32" s="27">
        <v>0</v>
      </c>
      <c r="J32" s="27">
        <v>650</v>
      </c>
      <c r="K32" s="27">
        <v>0</v>
      </c>
      <c r="L32" s="27">
        <v>0</v>
      </c>
      <c r="M32" s="27">
        <v>0</v>
      </c>
      <c r="N32" s="27">
        <v>0</v>
      </c>
    </row>
    <row r="33" spans="1:14" x14ac:dyDescent="0.2">
      <c r="A33" s="25">
        <v>3</v>
      </c>
      <c r="B33" s="25">
        <v>3401</v>
      </c>
      <c r="C33" s="2" t="str">
        <f>VLOOKUP(B33,Hoja2!B:C,2,FALSE)</f>
        <v>ADMINISTRACIÓN GENERAL DE DEPORTES</v>
      </c>
      <c r="D33" s="3" t="str">
        <f t="shared" si="0"/>
        <v>8</v>
      </c>
      <c r="E33" s="3" t="str">
        <f t="shared" si="1"/>
        <v>83</v>
      </c>
      <c r="F33" s="24" t="s">
        <v>110</v>
      </c>
      <c r="G33" s="26" t="s">
        <v>111</v>
      </c>
      <c r="H33" s="27">
        <v>14000</v>
      </c>
      <c r="I33" s="27">
        <v>0</v>
      </c>
      <c r="J33" s="27">
        <v>14000</v>
      </c>
      <c r="K33" s="27">
        <v>0</v>
      </c>
      <c r="L33" s="27">
        <v>0</v>
      </c>
      <c r="M33" s="27">
        <v>0</v>
      </c>
      <c r="N33" s="27">
        <v>0</v>
      </c>
    </row>
    <row r="34" spans="1:14" x14ac:dyDescent="0.2">
      <c r="A34" s="25">
        <v>3</v>
      </c>
      <c r="B34" s="25">
        <v>3401</v>
      </c>
      <c r="C34" s="2" t="str">
        <f>VLOOKUP(B34,Hoja2!B:C,2,FALSE)</f>
        <v>ADMINISTRACIÓN GENERAL DE DEPORTES</v>
      </c>
      <c r="D34" s="3" t="str">
        <f t="shared" si="0"/>
        <v>8</v>
      </c>
      <c r="E34" s="3" t="str">
        <f t="shared" si="1"/>
        <v>83</v>
      </c>
      <c r="F34" s="24" t="s">
        <v>112</v>
      </c>
      <c r="G34" s="26" t="s">
        <v>113</v>
      </c>
      <c r="H34" s="27">
        <v>8000</v>
      </c>
      <c r="I34" s="27">
        <v>0</v>
      </c>
      <c r="J34" s="27">
        <v>8000</v>
      </c>
      <c r="K34" s="27">
        <v>0</v>
      </c>
      <c r="L34" s="27">
        <v>0</v>
      </c>
      <c r="M34" s="27">
        <v>0</v>
      </c>
      <c r="N34" s="27">
        <v>0</v>
      </c>
    </row>
    <row r="35" spans="1:14" x14ac:dyDescent="0.2">
      <c r="A35" s="25">
        <v>3</v>
      </c>
      <c r="B35" s="25">
        <v>3412</v>
      </c>
      <c r="C35" s="2" t="str">
        <f>VLOOKUP(B35,Hoja2!B:C,2,FALSE)</f>
        <v>EVENTOS Y ASOCIACIONISMO DEPORTIVO</v>
      </c>
      <c r="D35" s="3" t="str">
        <f t="shared" si="0"/>
        <v>1</v>
      </c>
      <c r="E35" s="3" t="str">
        <f t="shared" si="1"/>
        <v>12</v>
      </c>
      <c r="F35" s="24" t="s">
        <v>48</v>
      </c>
      <c r="G35" s="26" t="s">
        <v>49</v>
      </c>
      <c r="H35" s="27">
        <v>17600</v>
      </c>
      <c r="I35" s="27">
        <v>0</v>
      </c>
      <c r="J35" s="27">
        <v>17600</v>
      </c>
      <c r="K35" s="27">
        <v>17216.080000000002</v>
      </c>
      <c r="L35" s="27">
        <v>17216.080000000002</v>
      </c>
      <c r="M35" s="27">
        <v>3864.93</v>
      </c>
      <c r="N35" s="27">
        <v>3864.93</v>
      </c>
    </row>
    <row r="36" spans="1:14" x14ac:dyDescent="0.2">
      <c r="A36" s="25">
        <v>3</v>
      </c>
      <c r="B36" s="25">
        <v>3412</v>
      </c>
      <c r="C36" s="2" t="str">
        <f>VLOOKUP(B36,Hoja2!B:C,2,FALSE)</f>
        <v>EVENTOS Y ASOCIACIONISMO DEPORTIVO</v>
      </c>
      <c r="D36" s="3" t="str">
        <f t="shared" si="0"/>
        <v>1</v>
      </c>
      <c r="E36" s="3" t="str">
        <f t="shared" si="1"/>
        <v>12</v>
      </c>
      <c r="F36" s="24" t="s">
        <v>56</v>
      </c>
      <c r="G36" s="26" t="s">
        <v>57</v>
      </c>
      <c r="H36" s="27">
        <v>7300</v>
      </c>
      <c r="I36" s="27">
        <v>0</v>
      </c>
      <c r="J36" s="27">
        <v>7300</v>
      </c>
      <c r="K36" s="27">
        <v>7289.64</v>
      </c>
      <c r="L36" s="27">
        <v>7289.64</v>
      </c>
      <c r="M36" s="27">
        <v>1636.47</v>
      </c>
      <c r="N36" s="27">
        <v>1636.47</v>
      </c>
    </row>
    <row r="37" spans="1:14" x14ac:dyDescent="0.2">
      <c r="A37" s="25">
        <v>3</v>
      </c>
      <c r="B37" s="25">
        <v>3412</v>
      </c>
      <c r="C37" s="2" t="str">
        <f>VLOOKUP(B37,Hoja2!B:C,2,FALSE)</f>
        <v>EVENTOS Y ASOCIACIONISMO DEPORTIVO</v>
      </c>
      <c r="D37" s="3" t="str">
        <f t="shared" si="0"/>
        <v>1</v>
      </c>
      <c r="E37" s="3" t="str">
        <f t="shared" si="1"/>
        <v>12</v>
      </c>
      <c r="F37" s="24" t="s">
        <v>58</v>
      </c>
      <c r="G37" s="26" t="s">
        <v>59</v>
      </c>
      <c r="H37" s="27">
        <v>10000</v>
      </c>
      <c r="I37" s="27">
        <v>0</v>
      </c>
      <c r="J37" s="27">
        <v>10000</v>
      </c>
      <c r="K37" s="27">
        <v>9572.5</v>
      </c>
      <c r="L37" s="27">
        <v>9572.5</v>
      </c>
      <c r="M37" s="27">
        <v>2031.45</v>
      </c>
      <c r="N37" s="27">
        <v>2031.45</v>
      </c>
    </row>
    <row r="38" spans="1:14" x14ac:dyDescent="0.2">
      <c r="A38" s="25">
        <v>3</v>
      </c>
      <c r="B38" s="25">
        <v>3412</v>
      </c>
      <c r="C38" s="2" t="str">
        <f>VLOOKUP(B38,Hoja2!B:C,2,FALSE)</f>
        <v>EVENTOS Y ASOCIACIONISMO DEPORTIVO</v>
      </c>
      <c r="D38" s="3" t="str">
        <f t="shared" si="0"/>
        <v>1</v>
      </c>
      <c r="E38" s="3" t="str">
        <f t="shared" si="1"/>
        <v>12</v>
      </c>
      <c r="F38" s="24" t="s">
        <v>60</v>
      </c>
      <c r="G38" s="26" t="s">
        <v>61</v>
      </c>
      <c r="H38" s="27">
        <v>28600</v>
      </c>
      <c r="I38" s="27">
        <v>0</v>
      </c>
      <c r="J38" s="27">
        <v>28600</v>
      </c>
      <c r="K38" s="27">
        <v>26921.86</v>
      </c>
      <c r="L38" s="27">
        <v>26921.86</v>
      </c>
      <c r="M38" s="27">
        <v>5713.23</v>
      </c>
      <c r="N38" s="27">
        <v>5713.23</v>
      </c>
    </row>
    <row r="39" spans="1:14" x14ac:dyDescent="0.2">
      <c r="A39" s="25">
        <v>3</v>
      </c>
      <c r="B39" s="25">
        <v>3412</v>
      </c>
      <c r="C39" s="2" t="str">
        <f>VLOOKUP(B39,Hoja2!B:C,2,FALSE)</f>
        <v>EVENTOS Y ASOCIACIONISMO DEPORTIVO</v>
      </c>
      <c r="D39" s="3" t="str">
        <f t="shared" si="0"/>
        <v>1</v>
      </c>
      <c r="E39" s="3" t="str">
        <f t="shared" si="1"/>
        <v>12</v>
      </c>
      <c r="F39" s="24" t="s">
        <v>62</v>
      </c>
      <c r="G39" s="26" t="s">
        <v>63</v>
      </c>
      <c r="H39" s="27">
        <v>4000</v>
      </c>
      <c r="I39" s="27">
        <v>0</v>
      </c>
      <c r="J39" s="27">
        <v>4000</v>
      </c>
      <c r="K39" s="27">
        <v>3780.02</v>
      </c>
      <c r="L39" s="27">
        <v>3780.02</v>
      </c>
      <c r="M39" s="27">
        <v>848</v>
      </c>
      <c r="N39" s="27">
        <v>848</v>
      </c>
    </row>
    <row r="40" spans="1:14" x14ac:dyDescent="0.2">
      <c r="A40" s="25">
        <v>3</v>
      </c>
      <c r="B40" s="25">
        <v>3412</v>
      </c>
      <c r="C40" s="2" t="str">
        <f>VLOOKUP(B40,Hoja2!B:C,2,FALSE)</f>
        <v>EVENTOS Y ASOCIACIONISMO DEPORTIVO</v>
      </c>
      <c r="D40" s="3" t="str">
        <f t="shared" si="0"/>
        <v>1</v>
      </c>
      <c r="E40" s="3" t="str">
        <f t="shared" si="1"/>
        <v>13</v>
      </c>
      <c r="F40" s="24" t="s">
        <v>64</v>
      </c>
      <c r="G40" s="26" t="s">
        <v>65</v>
      </c>
      <c r="H40" s="27">
        <v>67000</v>
      </c>
      <c r="I40" s="27">
        <v>0</v>
      </c>
      <c r="J40" s="27">
        <v>67000</v>
      </c>
      <c r="K40" s="27">
        <v>67606.259999999995</v>
      </c>
      <c r="L40" s="27">
        <v>67606.259999999995</v>
      </c>
      <c r="M40" s="27">
        <v>14434.1</v>
      </c>
      <c r="N40" s="27">
        <v>14434.1</v>
      </c>
    </row>
    <row r="41" spans="1:14" x14ac:dyDescent="0.2">
      <c r="A41" s="25">
        <v>3</v>
      </c>
      <c r="B41" s="25">
        <v>3412</v>
      </c>
      <c r="C41" s="2" t="str">
        <f>VLOOKUP(B41,Hoja2!B:C,2,FALSE)</f>
        <v>EVENTOS Y ASOCIACIONISMO DEPORTIVO</v>
      </c>
      <c r="D41" s="3" t="str">
        <f t="shared" si="0"/>
        <v>1</v>
      </c>
      <c r="E41" s="3" t="str">
        <f t="shared" si="1"/>
        <v>13</v>
      </c>
      <c r="F41" s="24" t="s">
        <v>66</v>
      </c>
      <c r="G41" s="26" t="s">
        <v>67</v>
      </c>
      <c r="H41" s="27">
        <v>0</v>
      </c>
      <c r="I41" s="27">
        <v>0</v>
      </c>
      <c r="J41" s="27">
        <v>0</v>
      </c>
      <c r="K41" s="27">
        <v>452.87</v>
      </c>
      <c r="L41" s="27">
        <v>452.87</v>
      </c>
      <c r="M41" s="27">
        <v>452.87</v>
      </c>
      <c r="N41" s="27">
        <v>452.87</v>
      </c>
    </row>
    <row r="42" spans="1:14" x14ac:dyDescent="0.2">
      <c r="A42" s="25">
        <v>3</v>
      </c>
      <c r="B42" s="25">
        <v>3412</v>
      </c>
      <c r="C42" s="2" t="str">
        <f>VLOOKUP(B42,Hoja2!B:C,2,FALSE)</f>
        <v>EVENTOS Y ASOCIACIONISMO DEPORTIVO</v>
      </c>
      <c r="D42" s="3" t="str">
        <f t="shared" si="0"/>
        <v>1</v>
      </c>
      <c r="E42" s="3" t="str">
        <f t="shared" si="1"/>
        <v>13</v>
      </c>
      <c r="F42" s="24" t="s">
        <v>68</v>
      </c>
      <c r="G42" s="26" t="s">
        <v>69</v>
      </c>
      <c r="H42" s="27">
        <v>70500</v>
      </c>
      <c r="I42" s="27">
        <v>0</v>
      </c>
      <c r="J42" s="27">
        <v>70500</v>
      </c>
      <c r="K42" s="27">
        <v>71268.240000000005</v>
      </c>
      <c r="L42" s="27">
        <v>71268.240000000005</v>
      </c>
      <c r="M42" s="27">
        <v>17000.36</v>
      </c>
      <c r="N42" s="27">
        <v>17000.36</v>
      </c>
    </row>
    <row r="43" spans="1:14" x14ac:dyDescent="0.2">
      <c r="A43" s="25">
        <v>3</v>
      </c>
      <c r="B43" s="25">
        <v>3412</v>
      </c>
      <c r="C43" s="2" t="str">
        <f>VLOOKUP(B43,Hoja2!B:C,2,FALSE)</f>
        <v>EVENTOS Y ASOCIACIONISMO DEPORTIVO</v>
      </c>
      <c r="D43" s="3" t="str">
        <f t="shared" si="0"/>
        <v>1</v>
      </c>
      <c r="E43" s="3" t="str">
        <f t="shared" si="1"/>
        <v>15</v>
      </c>
      <c r="F43" s="24" t="s">
        <v>70</v>
      </c>
      <c r="G43" s="26" t="s">
        <v>71</v>
      </c>
      <c r="H43" s="27">
        <v>0</v>
      </c>
      <c r="I43" s="27">
        <v>0</v>
      </c>
      <c r="J43" s="27">
        <v>0</v>
      </c>
      <c r="K43" s="27">
        <v>1218.75</v>
      </c>
      <c r="L43" s="27">
        <v>1218.75</v>
      </c>
      <c r="M43" s="27">
        <v>1218.75</v>
      </c>
      <c r="N43" s="27">
        <v>1218.75</v>
      </c>
    </row>
    <row r="44" spans="1:14" x14ac:dyDescent="0.2">
      <c r="A44" s="25">
        <v>3</v>
      </c>
      <c r="B44" s="25">
        <v>3412</v>
      </c>
      <c r="C44" s="2" t="str">
        <f>VLOOKUP(B44,Hoja2!B:C,2,FALSE)</f>
        <v>EVENTOS Y ASOCIACIONISMO DEPORTIVO</v>
      </c>
      <c r="D44" s="3" t="str">
        <f t="shared" si="0"/>
        <v>2</v>
      </c>
      <c r="E44" s="3" t="str">
        <f t="shared" si="1"/>
        <v>22</v>
      </c>
      <c r="F44" s="24" t="s">
        <v>94</v>
      </c>
      <c r="G44" s="26" t="s">
        <v>95</v>
      </c>
      <c r="H44" s="27">
        <v>2500</v>
      </c>
      <c r="I44" s="27">
        <v>0</v>
      </c>
      <c r="J44" s="27">
        <v>2500</v>
      </c>
      <c r="K44" s="27">
        <v>0</v>
      </c>
      <c r="L44" s="27">
        <v>0</v>
      </c>
      <c r="M44" s="27">
        <v>0</v>
      </c>
      <c r="N44" s="27">
        <v>0</v>
      </c>
    </row>
    <row r="45" spans="1:14" x14ac:dyDescent="0.2">
      <c r="A45" s="25">
        <v>3</v>
      </c>
      <c r="B45" s="25">
        <v>3412</v>
      </c>
      <c r="C45" s="2" t="str">
        <f>VLOOKUP(B45,Hoja2!B:C,2,FALSE)</f>
        <v>EVENTOS Y ASOCIACIONISMO DEPORTIVO</v>
      </c>
      <c r="D45" s="3" t="str">
        <f t="shared" si="0"/>
        <v>2</v>
      </c>
      <c r="E45" s="3" t="str">
        <f t="shared" si="1"/>
        <v>22</v>
      </c>
      <c r="F45" s="24" t="s">
        <v>114</v>
      </c>
      <c r="G45" s="26" t="s">
        <v>115</v>
      </c>
      <c r="H45" s="27">
        <v>800</v>
      </c>
      <c r="I45" s="27">
        <v>0</v>
      </c>
      <c r="J45" s="27">
        <v>800</v>
      </c>
      <c r="K45" s="27">
        <v>0</v>
      </c>
      <c r="L45" s="27">
        <v>0</v>
      </c>
      <c r="M45" s="27">
        <v>0</v>
      </c>
      <c r="N45" s="27">
        <v>0</v>
      </c>
    </row>
    <row r="46" spans="1:14" x14ac:dyDescent="0.2">
      <c r="A46" s="25">
        <v>3</v>
      </c>
      <c r="B46" s="25">
        <v>3412</v>
      </c>
      <c r="C46" s="2" t="str">
        <f>VLOOKUP(B46,Hoja2!B:C,2,FALSE)</f>
        <v>EVENTOS Y ASOCIACIONISMO DEPORTIVO</v>
      </c>
      <c r="D46" s="3" t="str">
        <f t="shared" si="0"/>
        <v>2</v>
      </c>
      <c r="E46" s="3" t="str">
        <f t="shared" si="1"/>
        <v>22</v>
      </c>
      <c r="F46" s="24" t="s">
        <v>100</v>
      </c>
      <c r="G46" s="26" t="s">
        <v>101</v>
      </c>
      <c r="H46" s="27">
        <v>5500</v>
      </c>
      <c r="I46" s="27">
        <v>0</v>
      </c>
      <c r="J46" s="27">
        <v>5500</v>
      </c>
      <c r="K46" s="27">
        <v>0</v>
      </c>
      <c r="L46" s="27">
        <v>0</v>
      </c>
      <c r="M46" s="27">
        <v>0</v>
      </c>
      <c r="N46" s="27">
        <v>0</v>
      </c>
    </row>
    <row r="47" spans="1:14" x14ac:dyDescent="0.2">
      <c r="A47" s="25">
        <v>3</v>
      </c>
      <c r="B47" s="25">
        <v>3412</v>
      </c>
      <c r="C47" s="2" t="str">
        <f>VLOOKUP(B47,Hoja2!B:C,2,FALSE)</f>
        <v>EVENTOS Y ASOCIACIONISMO DEPORTIVO</v>
      </c>
      <c r="D47" s="3" t="str">
        <f t="shared" si="0"/>
        <v>2</v>
      </c>
      <c r="E47" s="3" t="str">
        <f t="shared" si="1"/>
        <v>22</v>
      </c>
      <c r="F47" s="24" t="s">
        <v>116</v>
      </c>
      <c r="G47" s="26" t="s">
        <v>117</v>
      </c>
      <c r="H47" s="27">
        <v>5000</v>
      </c>
      <c r="I47" s="27">
        <v>0</v>
      </c>
      <c r="J47" s="27">
        <v>5000</v>
      </c>
      <c r="K47" s="27">
        <v>4573.8</v>
      </c>
      <c r="L47" s="27">
        <v>4573.8</v>
      </c>
      <c r="M47" s="27">
        <v>4573.8</v>
      </c>
      <c r="N47" s="27">
        <v>4573.8</v>
      </c>
    </row>
    <row r="48" spans="1:14" x14ac:dyDescent="0.2">
      <c r="A48" s="25">
        <v>3</v>
      </c>
      <c r="B48" s="25">
        <v>3412</v>
      </c>
      <c r="C48" s="2" t="str">
        <f>VLOOKUP(B48,Hoja2!B:C,2,FALSE)</f>
        <v>EVENTOS Y ASOCIACIONISMO DEPORTIVO</v>
      </c>
      <c r="D48" s="3" t="str">
        <f t="shared" si="0"/>
        <v>2</v>
      </c>
      <c r="E48" s="3" t="str">
        <f t="shared" si="1"/>
        <v>22</v>
      </c>
      <c r="F48" s="24" t="s">
        <v>118</v>
      </c>
      <c r="G48" s="26" t="s">
        <v>119</v>
      </c>
      <c r="H48" s="27">
        <v>1850</v>
      </c>
      <c r="I48" s="27">
        <v>0</v>
      </c>
      <c r="J48" s="27">
        <v>1850</v>
      </c>
      <c r="K48" s="27">
        <v>0</v>
      </c>
      <c r="L48" s="27">
        <v>0</v>
      </c>
      <c r="M48" s="27">
        <v>0</v>
      </c>
      <c r="N48" s="27">
        <v>0</v>
      </c>
    </row>
    <row r="49" spans="1:14" x14ac:dyDescent="0.2">
      <c r="A49" s="25">
        <v>3</v>
      </c>
      <c r="B49" s="25">
        <v>3412</v>
      </c>
      <c r="C49" s="2" t="str">
        <f>VLOOKUP(B49,Hoja2!B:C,2,FALSE)</f>
        <v>EVENTOS Y ASOCIACIONISMO DEPORTIVO</v>
      </c>
      <c r="D49" s="3" t="str">
        <f t="shared" si="0"/>
        <v>2</v>
      </c>
      <c r="E49" s="3" t="str">
        <f t="shared" si="1"/>
        <v>22</v>
      </c>
      <c r="F49" s="24" t="s">
        <v>104</v>
      </c>
      <c r="G49" s="26" t="s">
        <v>105</v>
      </c>
      <c r="H49" s="27">
        <v>38500</v>
      </c>
      <c r="I49" s="27">
        <v>0</v>
      </c>
      <c r="J49" s="27">
        <v>38500</v>
      </c>
      <c r="K49" s="27">
        <v>51794.27</v>
      </c>
      <c r="L49" s="27">
        <v>16081.12</v>
      </c>
      <c r="M49" s="27">
        <v>1417.13</v>
      </c>
      <c r="N49" s="27">
        <v>1417.13</v>
      </c>
    </row>
    <row r="50" spans="1:14" x14ac:dyDescent="0.2">
      <c r="A50" s="25">
        <v>3</v>
      </c>
      <c r="B50" s="25">
        <v>3412</v>
      </c>
      <c r="C50" s="2" t="str">
        <f>VLOOKUP(B50,Hoja2!B:C,2,FALSE)</f>
        <v>EVENTOS Y ASOCIACIONISMO DEPORTIVO</v>
      </c>
      <c r="D50" s="3" t="str">
        <f t="shared" si="0"/>
        <v>4</v>
      </c>
      <c r="E50" s="3" t="str">
        <f t="shared" si="1"/>
        <v>48</v>
      </c>
      <c r="F50" s="24" t="s">
        <v>120</v>
      </c>
      <c r="G50" s="26" t="s">
        <v>121</v>
      </c>
      <c r="H50" s="27">
        <v>300000</v>
      </c>
      <c r="I50" s="27">
        <v>0</v>
      </c>
      <c r="J50" s="27">
        <v>300000</v>
      </c>
      <c r="K50" s="27">
        <v>300000</v>
      </c>
      <c r="L50" s="27">
        <v>48750</v>
      </c>
      <c r="M50" s="27">
        <v>20350</v>
      </c>
      <c r="N50" s="27">
        <v>9100</v>
      </c>
    </row>
    <row r="51" spans="1:14" x14ac:dyDescent="0.2">
      <c r="A51" s="25">
        <v>3</v>
      </c>
      <c r="B51" s="25">
        <v>3412</v>
      </c>
      <c r="C51" s="2" t="str">
        <f>VLOOKUP(B51,Hoja2!B:C,2,FALSE)</f>
        <v>EVENTOS Y ASOCIACIONISMO DEPORTIVO</v>
      </c>
      <c r="D51" s="3" t="str">
        <f t="shared" si="0"/>
        <v>4</v>
      </c>
      <c r="E51" s="3" t="str">
        <f t="shared" si="1"/>
        <v>48</v>
      </c>
      <c r="F51" s="24" t="s">
        <v>122</v>
      </c>
      <c r="G51" s="26" t="s">
        <v>121</v>
      </c>
      <c r="H51" s="27">
        <v>247000</v>
      </c>
      <c r="I51" s="27">
        <v>0</v>
      </c>
      <c r="J51" s="27">
        <v>247000</v>
      </c>
      <c r="K51" s="27">
        <v>247000</v>
      </c>
      <c r="L51" s="27">
        <v>0</v>
      </c>
      <c r="M51" s="27">
        <v>0</v>
      </c>
      <c r="N51" s="27">
        <v>0</v>
      </c>
    </row>
    <row r="52" spans="1:14" x14ac:dyDescent="0.2">
      <c r="A52" s="25">
        <v>3</v>
      </c>
      <c r="B52" s="25">
        <v>3413</v>
      </c>
      <c r="C52" s="2" t="str">
        <f>VLOOKUP(B52,Hoja2!B:C,2,FALSE)</f>
        <v>ACTIVIDADES DEPORTIVAS</v>
      </c>
      <c r="D52" s="3" t="str">
        <f t="shared" si="0"/>
        <v>1</v>
      </c>
      <c r="E52" s="3" t="str">
        <f t="shared" si="1"/>
        <v>12</v>
      </c>
      <c r="F52" s="24" t="s">
        <v>48</v>
      </c>
      <c r="G52" s="26" t="s">
        <v>49</v>
      </c>
      <c r="H52" s="27">
        <v>16000</v>
      </c>
      <c r="I52" s="27">
        <v>0</v>
      </c>
      <c r="J52" s="27">
        <v>16000</v>
      </c>
      <c r="K52" s="27">
        <v>0</v>
      </c>
      <c r="L52" s="27">
        <v>0</v>
      </c>
      <c r="M52" s="27">
        <v>0</v>
      </c>
      <c r="N52" s="27">
        <v>0</v>
      </c>
    </row>
    <row r="53" spans="1:14" x14ac:dyDescent="0.2">
      <c r="A53" s="25">
        <v>3</v>
      </c>
      <c r="B53" s="25">
        <v>3413</v>
      </c>
      <c r="C53" s="2" t="str">
        <f>VLOOKUP(B53,Hoja2!B:C,2,FALSE)</f>
        <v>ACTIVIDADES DEPORTIVAS</v>
      </c>
      <c r="D53" s="3" t="str">
        <f t="shared" si="0"/>
        <v>1</v>
      </c>
      <c r="E53" s="3" t="str">
        <f t="shared" si="1"/>
        <v>12</v>
      </c>
      <c r="F53" s="24" t="s">
        <v>50</v>
      </c>
      <c r="G53" s="26" t="s">
        <v>51</v>
      </c>
      <c r="H53" s="27">
        <v>18500</v>
      </c>
      <c r="I53" s="27">
        <v>0</v>
      </c>
      <c r="J53" s="27">
        <v>18500</v>
      </c>
      <c r="K53" s="27">
        <v>15138.94</v>
      </c>
      <c r="L53" s="27">
        <v>15138.94</v>
      </c>
      <c r="M53" s="27">
        <v>3341.94</v>
      </c>
      <c r="N53" s="27">
        <v>3341.94</v>
      </c>
    </row>
    <row r="54" spans="1:14" x14ac:dyDescent="0.2">
      <c r="A54" s="25">
        <v>3</v>
      </c>
      <c r="B54" s="25">
        <v>3413</v>
      </c>
      <c r="C54" s="2" t="str">
        <f>VLOOKUP(B54,Hoja2!B:C,2,FALSE)</f>
        <v>ACTIVIDADES DEPORTIVAS</v>
      </c>
      <c r="D54" s="3" t="str">
        <f t="shared" si="0"/>
        <v>1</v>
      </c>
      <c r="E54" s="3" t="str">
        <f t="shared" si="1"/>
        <v>12</v>
      </c>
      <c r="F54" s="24" t="s">
        <v>52</v>
      </c>
      <c r="G54" s="26" t="s">
        <v>53</v>
      </c>
      <c r="H54" s="27">
        <v>35200</v>
      </c>
      <c r="I54" s="27">
        <v>0</v>
      </c>
      <c r="J54" s="27">
        <v>35200</v>
      </c>
      <c r="K54" s="27">
        <v>34784.28</v>
      </c>
      <c r="L54" s="27">
        <v>34784.28</v>
      </c>
      <c r="M54" s="27">
        <v>7527.69</v>
      </c>
      <c r="N54" s="27">
        <v>7527.69</v>
      </c>
    </row>
    <row r="55" spans="1:14" x14ac:dyDescent="0.2">
      <c r="A55" s="25">
        <v>3</v>
      </c>
      <c r="B55" s="25">
        <v>3413</v>
      </c>
      <c r="C55" s="2" t="str">
        <f>VLOOKUP(B55,Hoja2!B:C,2,FALSE)</f>
        <v>ACTIVIDADES DEPORTIVAS</v>
      </c>
      <c r="D55" s="3" t="str">
        <f t="shared" si="0"/>
        <v>1</v>
      </c>
      <c r="E55" s="3" t="str">
        <f t="shared" si="1"/>
        <v>12</v>
      </c>
      <c r="F55" s="24" t="s">
        <v>54</v>
      </c>
      <c r="G55" s="26" t="s">
        <v>55</v>
      </c>
      <c r="H55" s="27">
        <v>10100</v>
      </c>
      <c r="I55" s="27">
        <v>0</v>
      </c>
      <c r="J55" s="27">
        <v>10100</v>
      </c>
      <c r="K55" s="27">
        <v>9828.06</v>
      </c>
      <c r="L55" s="27">
        <v>9828.06</v>
      </c>
      <c r="M55" s="27">
        <v>2041.99</v>
      </c>
      <c r="N55" s="27">
        <v>2041.99</v>
      </c>
    </row>
    <row r="56" spans="1:14" x14ac:dyDescent="0.2">
      <c r="A56" s="25">
        <v>3</v>
      </c>
      <c r="B56" s="25">
        <v>3413</v>
      </c>
      <c r="C56" s="2" t="str">
        <f>VLOOKUP(B56,Hoja2!B:C,2,FALSE)</f>
        <v>ACTIVIDADES DEPORTIVAS</v>
      </c>
      <c r="D56" s="3" t="str">
        <f t="shared" si="0"/>
        <v>1</v>
      </c>
      <c r="E56" s="3" t="str">
        <f t="shared" si="1"/>
        <v>12</v>
      </c>
      <c r="F56" s="24" t="s">
        <v>56</v>
      </c>
      <c r="G56" s="26" t="s">
        <v>57</v>
      </c>
      <c r="H56" s="27">
        <v>16200</v>
      </c>
      <c r="I56" s="27">
        <v>0</v>
      </c>
      <c r="J56" s="27">
        <v>16200</v>
      </c>
      <c r="K56" s="27">
        <v>16004.76</v>
      </c>
      <c r="L56" s="27">
        <v>16004.76</v>
      </c>
      <c r="M56" s="27">
        <v>3477.98</v>
      </c>
      <c r="N56" s="27">
        <v>3477.98</v>
      </c>
    </row>
    <row r="57" spans="1:14" x14ac:dyDescent="0.2">
      <c r="A57" s="25">
        <v>3</v>
      </c>
      <c r="B57" s="25">
        <v>3413</v>
      </c>
      <c r="C57" s="2" t="str">
        <f>VLOOKUP(B57,Hoja2!B:C,2,FALSE)</f>
        <v>ACTIVIDADES DEPORTIVAS</v>
      </c>
      <c r="D57" s="3" t="str">
        <f t="shared" si="0"/>
        <v>1</v>
      </c>
      <c r="E57" s="3" t="str">
        <f t="shared" si="1"/>
        <v>12</v>
      </c>
      <c r="F57" s="24" t="s">
        <v>58</v>
      </c>
      <c r="G57" s="26" t="s">
        <v>59</v>
      </c>
      <c r="H57" s="27">
        <v>41100</v>
      </c>
      <c r="I57" s="27">
        <v>0</v>
      </c>
      <c r="J57" s="27">
        <v>41100</v>
      </c>
      <c r="K57" s="27">
        <v>37400.44</v>
      </c>
      <c r="L57" s="27">
        <v>37400.44</v>
      </c>
      <c r="M57" s="27">
        <v>7913.33</v>
      </c>
      <c r="N57" s="27">
        <v>7913.33</v>
      </c>
    </row>
    <row r="58" spans="1:14" x14ac:dyDescent="0.2">
      <c r="A58" s="25">
        <v>3</v>
      </c>
      <c r="B58" s="25">
        <v>3413</v>
      </c>
      <c r="C58" s="2" t="str">
        <f>VLOOKUP(B58,Hoja2!B:C,2,FALSE)</f>
        <v>ACTIVIDADES DEPORTIVAS</v>
      </c>
      <c r="D58" s="3" t="str">
        <f t="shared" si="0"/>
        <v>1</v>
      </c>
      <c r="E58" s="3" t="str">
        <f t="shared" si="1"/>
        <v>12</v>
      </c>
      <c r="F58" s="24" t="s">
        <v>60</v>
      </c>
      <c r="G58" s="26" t="s">
        <v>61</v>
      </c>
      <c r="H58" s="27">
        <v>89900</v>
      </c>
      <c r="I58" s="27">
        <v>0</v>
      </c>
      <c r="J58" s="27">
        <v>89900</v>
      </c>
      <c r="K58" s="27">
        <v>85200.22</v>
      </c>
      <c r="L58" s="27">
        <v>85200.22</v>
      </c>
      <c r="M58" s="27">
        <v>18162.400000000001</v>
      </c>
      <c r="N58" s="27">
        <v>18162.400000000001</v>
      </c>
    </row>
    <row r="59" spans="1:14" x14ac:dyDescent="0.2">
      <c r="A59" s="25">
        <v>3</v>
      </c>
      <c r="B59" s="25">
        <v>3413</v>
      </c>
      <c r="C59" s="2" t="str">
        <f>VLOOKUP(B59,Hoja2!B:C,2,FALSE)</f>
        <v>ACTIVIDADES DEPORTIVAS</v>
      </c>
      <c r="D59" s="3" t="str">
        <f t="shared" si="0"/>
        <v>1</v>
      </c>
      <c r="E59" s="3" t="str">
        <f t="shared" si="1"/>
        <v>12</v>
      </c>
      <c r="F59" s="24" t="s">
        <v>62</v>
      </c>
      <c r="G59" s="26" t="s">
        <v>63</v>
      </c>
      <c r="H59" s="27">
        <v>8250</v>
      </c>
      <c r="I59" s="27">
        <v>0</v>
      </c>
      <c r="J59" s="27">
        <v>8250</v>
      </c>
      <c r="K59" s="27">
        <v>8019.62</v>
      </c>
      <c r="L59" s="27">
        <v>8019.62</v>
      </c>
      <c r="M59" s="27">
        <v>2149.9699999999998</v>
      </c>
      <c r="N59" s="27">
        <v>2149.9699999999998</v>
      </c>
    </row>
    <row r="60" spans="1:14" x14ac:dyDescent="0.2">
      <c r="A60" s="25">
        <v>3</v>
      </c>
      <c r="B60" s="25">
        <v>3413</v>
      </c>
      <c r="C60" s="2" t="str">
        <f>VLOOKUP(B60,Hoja2!B:C,2,FALSE)</f>
        <v>ACTIVIDADES DEPORTIVAS</v>
      </c>
      <c r="D60" s="3" t="str">
        <f t="shared" si="0"/>
        <v>1</v>
      </c>
      <c r="E60" s="3" t="str">
        <f t="shared" si="1"/>
        <v>13</v>
      </c>
      <c r="F60" s="24" t="s">
        <v>64</v>
      </c>
      <c r="G60" s="26" t="s">
        <v>65</v>
      </c>
      <c r="H60" s="27">
        <v>535000</v>
      </c>
      <c r="I60" s="27">
        <v>0</v>
      </c>
      <c r="J60" s="27">
        <v>535000</v>
      </c>
      <c r="K60" s="27">
        <v>480105.64</v>
      </c>
      <c r="L60" s="27">
        <v>480105.64</v>
      </c>
      <c r="M60" s="27">
        <v>98101.48</v>
      </c>
      <c r="N60" s="27">
        <v>98101.48</v>
      </c>
    </row>
    <row r="61" spans="1:14" x14ac:dyDescent="0.2">
      <c r="A61" s="25">
        <v>3</v>
      </c>
      <c r="B61" s="25">
        <v>3413</v>
      </c>
      <c r="C61" s="2" t="str">
        <f>VLOOKUP(B61,Hoja2!B:C,2,FALSE)</f>
        <v>ACTIVIDADES DEPORTIVAS</v>
      </c>
      <c r="D61" s="3" t="str">
        <f t="shared" si="0"/>
        <v>1</v>
      </c>
      <c r="E61" s="3" t="str">
        <f t="shared" si="1"/>
        <v>13</v>
      </c>
      <c r="F61" s="24" t="s">
        <v>66</v>
      </c>
      <c r="G61" s="26" t="s">
        <v>67</v>
      </c>
      <c r="H61" s="27">
        <v>3500</v>
      </c>
      <c r="I61" s="27">
        <v>0</v>
      </c>
      <c r="J61" s="27">
        <v>3500</v>
      </c>
      <c r="K61" s="27">
        <v>0</v>
      </c>
      <c r="L61" s="27">
        <v>0</v>
      </c>
      <c r="M61" s="27">
        <v>0</v>
      </c>
      <c r="N61" s="27">
        <v>0</v>
      </c>
    </row>
    <row r="62" spans="1:14" x14ac:dyDescent="0.2">
      <c r="A62" s="25">
        <v>3</v>
      </c>
      <c r="B62" s="25">
        <v>3413</v>
      </c>
      <c r="C62" s="2" t="str">
        <f>VLOOKUP(B62,Hoja2!B:C,2,FALSE)</f>
        <v>ACTIVIDADES DEPORTIVAS</v>
      </c>
      <c r="D62" s="3" t="str">
        <f t="shared" si="0"/>
        <v>1</v>
      </c>
      <c r="E62" s="3" t="str">
        <f t="shared" si="1"/>
        <v>13</v>
      </c>
      <c r="F62" s="24" t="s">
        <v>68</v>
      </c>
      <c r="G62" s="26" t="s">
        <v>69</v>
      </c>
      <c r="H62" s="27">
        <v>517000</v>
      </c>
      <c r="I62" s="27">
        <v>0</v>
      </c>
      <c r="J62" s="27">
        <v>517000</v>
      </c>
      <c r="K62" s="27">
        <v>456386.63</v>
      </c>
      <c r="L62" s="27">
        <v>456386.63</v>
      </c>
      <c r="M62" s="27">
        <v>117037.93</v>
      </c>
      <c r="N62" s="27">
        <v>117037.93</v>
      </c>
    </row>
    <row r="63" spans="1:14" x14ac:dyDescent="0.2">
      <c r="A63" s="25">
        <v>3</v>
      </c>
      <c r="B63" s="25">
        <v>3413</v>
      </c>
      <c r="C63" s="2" t="str">
        <f>VLOOKUP(B63,Hoja2!B:C,2,FALSE)</f>
        <v>ACTIVIDADES DEPORTIVAS</v>
      </c>
      <c r="D63" s="3" t="str">
        <f t="shared" si="0"/>
        <v>1</v>
      </c>
      <c r="E63" s="3" t="str">
        <f t="shared" si="1"/>
        <v>15</v>
      </c>
      <c r="F63" s="24" t="s">
        <v>70</v>
      </c>
      <c r="G63" s="26" t="s">
        <v>71</v>
      </c>
      <c r="H63" s="27">
        <v>11200</v>
      </c>
      <c r="I63" s="27">
        <v>0</v>
      </c>
      <c r="J63" s="27">
        <v>11200</v>
      </c>
      <c r="K63" s="27">
        <v>5950.12</v>
      </c>
      <c r="L63" s="27">
        <v>5950.12</v>
      </c>
      <c r="M63" s="27">
        <v>5950.12</v>
      </c>
      <c r="N63" s="27">
        <v>5950.12</v>
      </c>
    </row>
    <row r="64" spans="1:14" x14ac:dyDescent="0.2">
      <c r="A64" s="25">
        <v>3</v>
      </c>
      <c r="B64" s="25">
        <v>3413</v>
      </c>
      <c r="C64" s="2" t="str">
        <f>VLOOKUP(B64,Hoja2!B:C,2,FALSE)</f>
        <v>ACTIVIDADES DEPORTIVAS</v>
      </c>
      <c r="D64" s="3" t="str">
        <f t="shared" si="0"/>
        <v>2</v>
      </c>
      <c r="E64" s="3" t="str">
        <f t="shared" si="1"/>
        <v>21</v>
      </c>
      <c r="F64" s="24" t="s">
        <v>123</v>
      </c>
      <c r="G64" s="26" t="s">
        <v>124</v>
      </c>
      <c r="H64" s="27">
        <v>5000</v>
      </c>
      <c r="I64" s="27">
        <v>0</v>
      </c>
      <c r="J64" s="27">
        <v>5000</v>
      </c>
      <c r="K64" s="27">
        <v>0</v>
      </c>
      <c r="L64" s="27">
        <v>0</v>
      </c>
      <c r="M64" s="27">
        <v>0</v>
      </c>
      <c r="N64" s="27">
        <v>0</v>
      </c>
    </row>
    <row r="65" spans="1:14" x14ac:dyDescent="0.2">
      <c r="A65" s="25">
        <v>3</v>
      </c>
      <c r="B65" s="25">
        <v>3413</v>
      </c>
      <c r="C65" s="2" t="str">
        <f>VLOOKUP(B65,Hoja2!B:C,2,FALSE)</f>
        <v>ACTIVIDADES DEPORTIVAS</v>
      </c>
      <c r="D65" s="3" t="str">
        <f t="shared" si="0"/>
        <v>2</v>
      </c>
      <c r="E65" s="3" t="str">
        <f t="shared" si="1"/>
        <v>22</v>
      </c>
      <c r="F65" s="24" t="s">
        <v>125</v>
      </c>
      <c r="G65" s="26" t="s">
        <v>126</v>
      </c>
      <c r="H65" s="27">
        <v>3800</v>
      </c>
      <c r="I65" s="27">
        <v>0</v>
      </c>
      <c r="J65" s="27">
        <v>3800</v>
      </c>
      <c r="K65" s="27">
        <v>1649.97</v>
      </c>
      <c r="L65" s="27">
        <v>1649.97</v>
      </c>
      <c r="M65" s="27">
        <v>0</v>
      </c>
      <c r="N65" s="27">
        <v>0</v>
      </c>
    </row>
    <row r="66" spans="1:14" x14ac:dyDescent="0.2">
      <c r="A66" s="25">
        <v>3</v>
      </c>
      <c r="B66" s="25">
        <v>3413</v>
      </c>
      <c r="C66" s="2" t="str">
        <f>VLOOKUP(B66,Hoja2!B:C,2,FALSE)</f>
        <v>ACTIVIDADES DEPORTIVAS</v>
      </c>
      <c r="D66" s="3" t="str">
        <f t="shared" si="0"/>
        <v>2</v>
      </c>
      <c r="E66" s="3" t="str">
        <f t="shared" si="1"/>
        <v>22</v>
      </c>
      <c r="F66" s="24" t="s">
        <v>94</v>
      </c>
      <c r="G66" s="26" t="s">
        <v>95</v>
      </c>
      <c r="H66" s="27">
        <v>22600</v>
      </c>
      <c r="I66" s="27">
        <v>0</v>
      </c>
      <c r="J66" s="27">
        <v>22600</v>
      </c>
      <c r="K66" s="27">
        <v>649.99</v>
      </c>
      <c r="L66" s="27">
        <v>649.99</v>
      </c>
      <c r="M66" s="27">
        <v>649.99</v>
      </c>
      <c r="N66" s="27">
        <v>649.99</v>
      </c>
    </row>
    <row r="67" spans="1:14" x14ac:dyDescent="0.2">
      <c r="A67" s="25">
        <v>3</v>
      </c>
      <c r="B67" s="25">
        <v>3413</v>
      </c>
      <c r="C67" s="2" t="str">
        <f>VLOOKUP(B67,Hoja2!B:C,2,FALSE)</f>
        <v>ACTIVIDADES DEPORTIVAS</v>
      </c>
      <c r="D67" s="3" t="str">
        <f t="shared" ref="D67:D129" si="2">LEFT(F67,1)</f>
        <v>2</v>
      </c>
      <c r="E67" s="3" t="str">
        <f t="shared" ref="E67:E129" si="3">LEFT(F67,2)</f>
        <v>22</v>
      </c>
      <c r="F67" s="24" t="s">
        <v>114</v>
      </c>
      <c r="G67" s="26" t="s">
        <v>115</v>
      </c>
      <c r="H67" s="27">
        <v>65000</v>
      </c>
      <c r="I67" s="27">
        <v>0</v>
      </c>
      <c r="J67" s="27">
        <v>65000</v>
      </c>
      <c r="K67" s="27">
        <v>65000</v>
      </c>
      <c r="L67" s="27">
        <v>65000</v>
      </c>
      <c r="M67" s="27">
        <v>5562.94</v>
      </c>
      <c r="N67" s="27">
        <v>5562.94</v>
      </c>
    </row>
    <row r="68" spans="1:14" x14ac:dyDescent="0.2">
      <c r="A68" s="25">
        <v>3</v>
      </c>
      <c r="B68" s="25">
        <v>3413</v>
      </c>
      <c r="C68" s="2" t="str">
        <f>VLOOKUP(B68,Hoja2!B:C,2,FALSE)</f>
        <v>ACTIVIDADES DEPORTIVAS</v>
      </c>
      <c r="D68" s="3" t="str">
        <f t="shared" si="2"/>
        <v>2</v>
      </c>
      <c r="E68" s="3" t="str">
        <f t="shared" si="3"/>
        <v>22</v>
      </c>
      <c r="F68" s="24" t="s">
        <v>96</v>
      </c>
      <c r="G68" s="26" t="s">
        <v>97</v>
      </c>
      <c r="H68" s="27">
        <v>24000</v>
      </c>
      <c r="I68" s="27">
        <v>0</v>
      </c>
      <c r="J68" s="27">
        <v>24000</v>
      </c>
      <c r="K68" s="27">
        <v>19500</v>
      </c>
      <c r="L68" s="27">
        <v>19500</v>
      </c>
      <c r="M68" s="27">
        <v>0</v>
      </c>
      <c r="N68" s="27">
        <v>0</v>
      </c>
    </row>
    <row r="69" spans="1:14" x14ac:dyDescent="0.2">
      <c r="A69" s="25">
        <v>3</v>
      </c>
      <c r="B69" s="25">
        <v>3413</v>
      </c>
      <c r="C69" s="2" t="str">
        <f>VLOOKUP(B69,Hoja2!B:C,2,FALSE)</f>
        <v>ACTIVIDADES DEPORTIVAS</v>
      </c>
      <c r="D69" s="3" t="str">
        <f t="shared" si="2"/>
        <v>2</v>
      </c>
      <c r="E69" s="3" t="str">
        <f t="shared" si="3"/>
        <v>22</v>
      </c>
      <c r="F69" s="24" t="s">
        <v>98</v>
      </c>
      <c r="G69" s="26" t="s">
        <v>99</v>
      </c>
      <c r="H69" s="27">
        <v>6000</v>
      </c>
      <c r="I69" s="27">
        <v>0</v>
      </c>
      <c r="J69" s="27">
        <v>6000</v>
      </c>
      <c r="K69" s="27">
        <v>0</v>
      </c>
      <c r="L69" s="27">
        <v>0</v>
      </c>
      <c r="M69" s="27">
        <v>0</v>
      </c>
      <c r="N69" s="27">
        <v>0</v>
      </c>
    </row>
    <row r="70" spans="1:14" x14ac:dyDescent="0.2">
      <c r="A70" s="25">
        <v>3</v>
      </c>
      <c r="B70" s="25">
        <v>3413</v>
      </c>
      <c r="C70" s="2" t="str">
        <f>VLOOKUP(B70,Hoja2!B:C,2,FALSE)</f>
        <v>ACTIVIDADES DEPORTIVAS</v>
      </c>
      <c r="D70" s="3" t="str">
        <f t="shared" si="2"/>
        <v>2</v>
      </c>
      <c r="E70" s="3" t="str">
        <f t="shared" si="3"/>
        <v>22</v>
      </c>
      <c r="F70" s="24" t="s">
        <v>100</v>
      </c>
      <c r="G70" s="26" t="s">
        <v>101</v>
      </c>
      <c r="H70" s="27">
        <v>1500</v>
      </c>
      <c r="I70" s="27">
        <v>0</v>
      </c>
      <c r="J70" s="27">
        <v>1500</v>
      </c>
      <c r="K70" s="27">
        <v>185</v>
      </c>
      <c r="L70" s="27">
        <v>185</v>
      </c>
      <c r="M70" s="27">
        <v>185</v>
      </c>
      <c r="N70" s="27">
        <v>185</v>
      </c>
    </row>
    <row r="71" spans="1:14" x14ac:dyDescent="0.2">
      <c r="A71" s="25">
        <v>3</v>
      </c>
      <c r="B71" s="25">
        <v>3413</v>
      </c>
      <c r="C71" s="2" t="str">
        <f>VLOOKUP(B71,Hoja2!B:C,2,FALSE)</f>
        <v>ACTIVIDADES DEPORTIVAS</v>
      </c>
      <c r="D71" s="3" t="str">
        <f t="shared" si="2"/>
        <v>2</v>
      </c>
      <c r="E71" s="3" t="str">
        <f t="shared" si="3"/>
        <v>22</v>
      </c>
      <c r="F71" s="24" t="s">
        <v>104</v>
      </c>
      <c r="G71" s="26" t="s">
        <v>105</v>
      </c>
      <c r="H71" s="27">
        <v>2046500</v>
      </c>
      <c r="I71" s="27">
        <v>0</v>
      </c>
      <c r="J71" s="27">
        <v>2046500</v>
      </c>
      <c r="K71" s="27">
        <v>1594006.05</v>
      </c>
      <c r="L71" s="27">
        <v>1473449.25</v>
      </c>
      <c r="M71" s="27">
        <v>365409.39</v>
      </c>
      <c r="N71" s="27">
        <v>365409.39</v>
      </c>
    </row>
    <row r="72" spans="1:14" x14ac:dyDescent="0.2">
      <c r="A72" s="25">
        <v>3</v>
      </c>
      <c r="B72" s="25">
        <v>3413</v>
      </c>
      <c r="C72" s="2" t="str">
        <f>VLOOKUP(B72,Hoja2!B:C,2,FALSE)</f>
        <v>ACTIVIDADES DEPORTIVAS</v>
      </c>
      <c r="D72" s="3" t="str">
        <f t="shared" si="2"/>
        <v>2</v>
      </c>
      <c r="E72" s="3" t="str">
        <f t="shared" si="3"/>
        <v>23</v>
      </c>
      <c r="F72" s="24" t="s">
        <v>127</v>
      </c>
      <c r="G72" s="26" t="s">
        <v>128</v>
      </c>
      <c r="H72" s="27">
        <v>3000</v>
      </c>
      <c r="I72" s="27">
        <v>0</v>
      </c>
      <c r="J72" s="27">
        <v>3000</v>
      </c>
      <c r="K72" s="27">
        <v>817.19</v>
      </c>
      <c r="L72" s="27">
        <v>817.19</v>
      </c>
      <c r="M72" s="27">
        <v>817.19</v>
      </c>
      <c r="N72" s="27">
        <v>817.19</v>
      </c>
    </row>
    <row r="73" spans="1:14" x14ac:dyDescent="0.2">
      <c r="A73" s="25">
        <v>3</v>
      </c>
      <c r="B73" s="25">
        <v>3413</v>
      </c>
      <c r="C73" s="2" t="str">
        <f>VLOOKUP(B73,Hoja2!B:C,2,FALSE)</f>
        <v>ACTIVIDADES DEPORTIVAS</v>
      </c>
      <c r="D73" s="3" t="str">
        <f t="shared" si="2"/>
        <v>2</v>
      </c>
      <c r="E73" s="3" t="str">
        <f t="shared" si="3"/>
        <v>23</v>
      </c>
      <c r="F73" s="24" t="s">
        <v>129</v>
      </c>
      <c r="G73" s="26" t="s">
        <v>130</v>
      </c>
      <c r="H73" s="27">
        <v>2000</v>
      </c>
      <c r="I73" s="27">
        <v>0</v>
      </c>
      <c r="J73" s="27">
        <v>2000</v>
      </c>
      <c r="K73" s="27">
        <v>0</v>
      </c>
      <c r="L73" s="27">
        <v>0</v>
      </c>
      <c r="M73" s="27">
        <v>0</v>
      </c>
      <c r="N73" s="27">
        <v>0</v>
      </c>
    </row>
    <row r="74" spans="1:14" x14ac:dyDescent="0.2">
      <c r="A74" s="25">
        <v>3</v>
      </c>
      <c r="B74" s="25">
        <v>3413</v>
      </c>
      <c r="C74" s="2" t="str">
        <f>VLOOKUP(B74,Hoja2!B:C,2,FALSE)</f>
        <v>ACTIVIDADES DEPORTIVAS</v>
      </c>
      <c r="D74" s="3" t="str">
        <f t="shared" si="2"/>
        <v>4</v>
      </c>
      <c r="E74" s="3" t="str">
        <f t="shared" si="3"/>
        <v>48</v>
      </c>
      <c r="F74" s="24" t="s">
        <v>131</v>
      </c>
      <c r="G74" s="26" t="s">
        <v>132</v>
      </c>
      <c r="H74" s="27">
        <v>291000</v>
      </c>
      <c r="I74" s="27">
        <v>1828.33</v>
      </c>
      <c r="J74" s="27">
        <v>292828.33</v>
      </c>
      <c r="K74" s="27">
        <v>245528.33</v>
      </c>
      <c r="L74" s="27">
        <v>245528.33</v>
      </c>
      <c r="M74" s="27">
        <v>179849.67</v>
      </c>
      <c r="N74" s="27">
        <v>179849.67</v>
      </c>
    </row>
    <row r="75" spans="1:14" x14ac:dyDescent="0.2">
      <c r="A75" s="25">
        <v>3</v>
      </c>
      <c r="B75" s="25">
        <v>3413</v>
      </c>
      <c r="C75" s="2" t="str">
        <f>VLOOKUP(B75,Hoja2!B:C,2,FALSE)</f>
        <v>ACTIVIDADES DEPORTIVAS</v>
      </c>
      <c r="D75" s="3" t="str">
        <f t="shared" si="2"/>
        <v>4</v>
      </c>
      <c r="E75" s="3" t="str">
        <f t="shared" si="3"/>
        <v>48</v>
      </c>
      <c r="F75" s="24" t="s">
        <v>122</v>
      </c>
      <c r="G75" s="26" t="s">
        <v>121</v>
      </c>
      <c r="H75" s="27">
        <v>41600</v>
      </c>
      <c r="I75" s="27">
        <v>0</v>
      </c>
      <c r="J75" s="27">
        <v>41600</v>
      </c>
      <c r="K75" s="27">
        <v>13700</v>
      </c>
      <c r="L75" s="27">
        <v>13700</v>
      </c>
      <c r="M75" s="27">
        <v>2500</v>
      </c>
      <c r="N75" s="27">
        <v>2500</v>
      </c>
    </row>
    <row r="76" spans="1:14" x14ac:dyDescent="0.2">
      <c r="A76" s="25">
        <v>3</v>
      </c>
      <c r="B76" s="25">
        <v>3421</v>
      </c>
      <c r="C76" s="2" t="str">
        <f>VLOOKUP(B76,Hoja2!B:C,2,FALSE)</f>
        <v>GESTIÓN DE ACTIVIDADES DEPORTIVAS</v>
      </c>
      <c r="D76" s="3" t="str">
        <f t="shared" si="2"/>
        <v>1</v>
      </c>
      <c r="E76" s="3" t="str">
        <f t="shared" si="3"/>
        <v>12</v>
      </c>
      <c r="F76" s="24" t="s">
        <v>50</v>
      </c>
      <c r="G76" s="26" t="s">
        <v>51</v>
      </c>
      <c r="H76" s="27">
        <v>15200</v>
      </c>
      <c r="I76" s="27">
        <v>0</v>
      </c>
      <c r="J76" s="27">
        <v>15200</v>
      </c>
      <c r="K76" s="27">
        <v>15138.94</v>
      </c>
      <c r="L76" s="27">
        <v>15138.94</v>
      </c>
      <c r="M76" s="27">
        <v>3341.94</v>
      </c>
      <c r="N76" s="27">
        <v>3341.94</v>
      </c>
    </row>
    <row r="77" spans="1:14" x14ac:dyDescent="0.2">
      <c r="A77" s="25">
        <v>3</v>
      </c>
      <c r="B77" s="25">
        <v>3421</v>
      </c>
      <c r="C77" s="2" t="str">
        <f>VLOOKUP(B77,Hoja2!B:C,2,FALSE)</f>
        <v>GESTIÓN DE ACTIVIDADES DEPORTIVAS</v>
      </c>
      <c r="D77" s="3" t="str">
        <f t="shared" si="2"/>
        <v>1</v>
      </c>
      <c r="E77" s="3" t="str">
        <f t="shared" si="3"/>
        <v>12</v>
      </c>
      <c r="F77" s="24" t="s">
        <v>52</v>
      </c>
      <c r="G77" s="26" t="s">
        <v>53</v>
      </c>
      <c r="H77" s="27">
        <v>12800</v>
      </c>
      <c r="I77" s="27">
        <v>0</v>
      </c>
      <c r="J77" s="27">
        <v>12800</v>
      </c>
      <c r="K77" s="27">
        <v>11594.76</v>
      </c>
      <c r="L77" s="27">
        <v>11594.76</v>
      </c>
      <c r="M77" s="27">
        <v>2314.0700000000002</v>
      </c>
      <c r="N77" s="27">
        <v>2314.0700000000002</v>
      </c>
    </row>
    <row r="78" spans="1:14" x14ac:dyDescent="0.2">
      <c r="A78" s="25">
        <v>3</v>
      </c>
      <c r="B78" s="25">
        <v>3421</v>
      </c>
      <c r="C78" s="2" t="str">
        <f>VLOOKUP(B78,Hoja2!B:C,2,FALSE)</f>
        <v>GESTIÓN DE ACTIVIDADES DEPORTIVAS</v>
      </c>
      <c r="D78" s="3" t="str">
        <f t="shared" si="2"/>
        <v>1</v>
      </c>
      <c r="E78" s="3" t="str">
        <f t="shared" si="3"/>
        <v>12</v>
      </c>
      <c r="F78" s="24" t="s">
        <v>54</v>
      </c>
      <c r="G78" s="26" t="s">
        <v>55</v>
      </c>
      <c r="H78" s="27">
        <v>20150</v>
      </c>
      <c r="I78" s="27">
        <v>0</v>
      </c>
      <c r="J78" s="27">
        <v>20150</v>
      </c>
      <c r="K78" s="27">
        <v>112.16</v>
      </c>
      <c r="L78" s="27">
        <v>112.16</v>
      </c>
      <c r="M78" s="27">
        <v>112.16</v>
      </c>
      <c r="N78" s="27">
        <v>112.16</v>
      </c>
    </row>
    <row r="79" spans="1:14" x14ac:dyDescent="0.2">
      <c r="A79" s="25">
        <v>3</v>
      </c>
      <c r="B79" s="25">
        <v>3421</v>
      </c>
      <c r="C79" s="2" t="str">
        <f>VLOOKUP(B79,Hoja2!B:C,2,FALSE)</f>
        <v>GESTIÓN DE ACTIVIDADES DEPORTIVAS</v>
      </c>
      <c r="D79" s="3" t="str">
        <f t="shared" si="2"/>
        <v>1</v>
      </c>
      <c r="E79" s="3" t="str">
        <f t="shared" si="3"/>
        <v>12</v>
      </c>
      <c r="F79" s="24" t="s">
        <v>56</v>
      </c>
      <c r="G79" s="26" t="s">
        <v>57</v>
      </c>
      <c r="H79" s="27">
        <v>16000</v>
      </c>
      <c r="I79" s="27">
        <v>0</v>
      </c>
      <c r="J79" s="27">
        <v>16000</v>
      </c>
      <c r="K79" s="27">
        <v>12109.02</v>
      </c>
      <c r="L79" s="27">
        <v>12109.02</v>
      </c>
      <c r="M79" s="27">
        <v>2607.08</v>
      </c>
      <c r="N79" s="27">
        <v>2607.08</v>
      </c>
    </row>
    <row r="80" spans="1:14" x14ac:dyDescent="0.2">
      <c r="A80" s="25">
        <v>3</v>
      </c>
      <c r="B80" s="25">
        <v>3421</v>
      </c>
      <c r="C80" s="2" t="str">
        <f>VLOOKUP(B80,Hoja2!B:C,2,FALSE)</f>
        <v>GESTIÓN DE ACTIVIDADES DEPORTIVAS</v>
      </c>
      <c r="D80" s="3" t="str">
        <f t="shared" si="2"/>
        <v>1</v>
      </c>
      <c r="E80" s="3" t="str">
        <f t="shared" si="3"/>
        <v>12</v>
      </c>
      <c r="F80" s="24" t="s">
        <v>58</v>
      </c>
      <c r="G80" s="26" t="s">
        <v>59</v>
      </c>
      <c r="H80" s="27">
        <v>29800</v>
      </c>
      <c r="I80" s="27">
        <v>0</v>
      </c>
      <c r="J80" s="27">
        <v>29800</v>
      </c>
      <c r="K80" s="27">
        <v>18686.78</v>
      </c>
      <c r="L80" s="27">
        <v>18686.78</v>
      </c>
      <c r="M80" s="27">
        <v>3904.05</v>
      </c>
      <c r="N80" s="27">
        <v>3904.05</v>
      </c>
    </row>
    <row r="81" spans="1:14" x14ac:dyDescent="0.2">
      <c r="A81" s="25">
        <v>3</v>
      </c>
      <c r="B81" s="25">
        <v>3421</v>
      </c>
      <c r="C81" s="2" t="str">
        <f>VLOOKUP(B81,Hoja2!B:C,2,FALSE)</f>
        <v>GESTIÓN DE ACTIVIDADES DEPORTIVAS</v>
      </c>
      <c r="D81" s="3" t="str">
        <f t="shared" si="2"/>
        <v>1</v>
      </c>
      <c r="E81" s="3" t="str">
        <f t="shared" si="3"/>
        <v>12</v>
      </c>
      <c r="F81" s="24" t="s">
        <v>60</v>
      </c>
      <c r="G81" s="26" t="s">
        <v>61</v>
      </c>
      <c r="H81" s="27">
        <v>68900</v>
      </c>
      <c r="I81" s="27">
        <v>0</v>
      </c>
      <c r="J81" s="27">
        <v>68900</v>
      </c>
      <c r="K81" s="27">
        <v>45424.26</v>
      </c>
      <c r="L81" s="27">
        <v>45424.26</v>
      </c>
      <c r="M81" s="27">
        <v>10615.87</v>
      </c>
      <c r="N81" s="27">
        <v>10615.87</v>
      </c>
    </row>
    <row r="82" spans="1:14" x14ac:dyDescent="0.2">
      <c r="A82" s="25">
        <v>3</v>
      </c>
      <c r="B82" s="25">
        <v>3421</v>
      </c>
      <c r="C82" s="2" t="str">
        <f>VLOOKUP(B82,Hoja2!B:C,2,FALSE)</f>
        <v>GESTIÓN DE ACTIVIDADES DEPORTIVAS</v>
      </c>
      <c r="D82" s="3" t="str">
        <f t="shared" si="2"/>
        <v>1</v>
      </c>
      <c r="E82" s="3" t="str">
        <f t="shared" si="3"/>
        <v>12</v>
      </c>
      <c r="F82" s="24" t="s">
        <v>62</v>
      </c>
      <c r="G82" s="26" t="s">
        <v>63</v>
      </c>
      <c r="H82" s="27">
        <v>10000</v>
      </c>
      <c r="I82" s="27">
        <v>0</v>
      </c>
      <c r="J82" s="27">
        <v>10000</v>
      </c>
      <c r="K82" s="27">
        <v>5420.78</v>
      </c>
      <c r="L82" s="27">
        <v>5420.78</v>
      </c>
      <c r="M82" s="27">
        <v>1101.8699999999999</v>
      </c>
      <c r="N82" s="27">
        <v>1101.8699999999999</v>
      </c>
    </row>
    <row r="83" spans="1:14" x14ac:dyDescent="0.2">
      <c r="A83" s="25">
        <v>3</v>
      </c>
      <c r="B83" s="25">
        <v>3421</v>
      </c>
      <c r="C83" s="2" t="str">
        <f>VLOOKUP(B83,Hoja2!B:C,2,FALSE)</f>
        <v>GESTIÓN DE ACTIVIDADES DEPORTIVAS</v>
      </c>
      <c r="D83" s="3" t="str">
        <f t="shared" si="2"/>
        <v>1</v>
      </c>
      <c r="E83" s="3" t="str">
        <f t="shared" si="3"/>
        <v>13</v>
      </c>
      <c r="F83" s="24" t="s">
        <v>64</v>
      </c>
      <c r="G83" s="26" t="s">
        <v>65</v>
      </c>
      <c r="H83" s="27">
        <v>619400</v>
      </c>
      <c r="I83" s="27">
        <v>0</v>
      </c>
      <c r="J83" s="27">
        <v>619400</v>
      </c>
      <c r="K83" s="27">
        <v>537115.72</v>
      </c>
      <c r="L83" s="27">
        <v>537115.72</v>
      </c>
      <c r="M83" s="27">
        <v>115482.64</v>
      </c>
      <c r="N83" s="27">
        <v>115482.64</v>
      </c>
    </row>
    <row r="84" spans="1:14" x14ac:dyDescent="0.2">
      <c r="A84" s="25">
        <v>3</v>
      </c>
      <c r="B84" s="25">
        <v>3421</v>
      </c>
      <c r="C84" s="2" t="str">
        <f>VLOOKUP(B84,Hoja2!B:C,2,FALSE)</f>
        <v>GESTIÓN DE ACTIVIDADES DEPORTIVAS</v>
      </c>
      <c r="D84" s="3" t="str">
        <f t="shared" si="2"/>
        <v>1</v>
      </c>
      <c r="E84" s="3" t="str">
        <f t="shared" si="3"/>
        <v>13</v>
      </c>
      <c r="F84" s="24" t="s">
        <v>66</v>
      </c>
      <c r="G84" s="26" t="s">
        <v>67</v>
      </c>
      <c r="H84" s="27">
        <v>3500</v>
      </c>
      <c r="I84" s="27">
        <v>0</v>
      </c>
      <c r="J84" s="27">
        <v>3500</v>
      </c>
      <c r="K84" s="27">
        <v>0</v>
      </c>
      <c r="L84" s="27">
        <v>0</v>
      </c>
      <c r="M84" s="27">
        <v>0</v>
      </c>
      <c r="N84" s="27">
        <v>0</v>
      </c>
    </row>
    <row r="85" spans="1:14" x14ac:dyDescent="0.2">
      <c r="A85" s="25">
        <v>3</v>
      </c>
      <c r="B85" s="25">
        <v>3421</v>
      </c>
      <c r="C85" s="2" t="str">
        <f>VLOOKUP(B85,Hoja2!B:C,2,FALSE)</f>
        <v>GESTIÓN DE ACTIVIDADES DEPORTIVAS</v>
      </c>
      <c r="D85" s="3" t="str">
        <f t="shared" si="2"/>
        <v>1</v>
      </c>
      <c r="E85" s="3" t="str">
        <f t="shared" si="3"/>
        <v>13</v>
      </c>
      <c r="F85" s="24" t="s">
        <v>68</v>
      </c>
      <c r="G85" s="26" t="s">
        <v>69</v>
      </c>
      <c r="H85" s="27">
        <v>601000</v>
      </c>
      <c r="I85" s="27">
        <v>0</v>
      </c>
      <c r="J85" s="27">
        <v>601000</v>
      </c>
      <c r="K85" s="27">
        <v>528294.87</v>
      </c>
      <c r="L85" s="27">
        <v>528294.87</v>
      </c>
      <c r="M85" s="27">
        <v>137358.45000000001</v>
      </c>
      <c r="N85" s="27">
        <v>137358.45000000001</v>
      </c>
    </row>
    <row r="86" spans="1:14" x14ac:dyDescent="0.2">
      <c r="A86" s="25">
        <v>3</v>
      </c>
      <c r="B86" s="25">
        <v>3421</v>
      </c>
      <c r="C86" s="2" t="str">
        <f>VLOOKUP(B86,Hoja2!B:C,2,FALSE)</f>
        <v>GESTIÓN DE ACTIVIDADES DEPORTIVAS</v>
      </c>
      <c r="D86" s="3" t="str">
        <f t="shared" si="2"/>
        <v>1</v>
      </c>
      <c r="E86" s="3" t="str">
        <f t="shared" si="3"/>
        <v>13</v>
      </c>
      <c r="F86" s="24" t="s">
        <v>133</v>
      </c>
      <c r="G86" s="26" t="s">
        <v>134</v>
      </c>
      <c r="H86" s="27">
        <v>65000</v>
      </c>
      <c r="I86" s="27">
        <v>0</v>
      </c>
      <c r="J86" s="27">
        <v>65000</v>
      </c>
      <c r="K86" s="27">
        <v>23132.52</v>
      </c>
      <c r="L86" s="27">
        <v>23132.52</v>
      </c>
      <c r="M86" s="27">
        <v>5740.13</v>
      </c>
      <c r="N86" s="27">
        <v>5740.13</v>
      </c>
    </row>
    <row r="87" spans="1:14" x14ac:dyDescent="0.2">
      <c r="A87" s="25">
        <v>3</v>
      </c>
      <c r="B87" s="25">
        <v>3421</v>
      </c>
      <c r="C87" s="2" t="str">
        <f>VLOOKUP(B87,Hoja2!B:C,2,FALSE)</f>
        <v>GESTIÓN DE ACTIVIDADES DEPORTIVAS</v>
      </c>
      <c r="D87" s="3" t="str">
        <f t="shared" si="2"/>
        <v>1</v>
      </c>
      <c r="E87" s="3" t="str">
        <f t="shared" si="3"/>
        <v>15</v>
      </c>
      <c r="F87" s="24" t="s">
        <v>70</v>
      </c>
      <c r="G87" s="26" t="s">
        <v>71</v>
      </c>
      <c r="H87" s="27">
        <v>9500</v>
      </c>
      <c r="I87" s="27">
        <v>0</v>
      </c>
      <c r="J87" s="27">
        <v>9500</v>
      </c>
      <c r="K87" s="27">
        <v>7107.51</v>
      </c>
      <c r="L87" s="27">
        <v>7107.51</v>
      </c>
      <c r="M87" s="27">
        <v>7107.51</v>
      </c>
      <c r="N87" s="27">
        <v>7107.51</v>
      </c>
    </row>
    <row r="88" spans="1:14" x14ac:dyDescent="0.2">
      <c r="A88" s="25">
        <v>3</v>
      </c>
      <c r="B88" s="25">
        <v>3421</v>
      </c>
      <c r="C88" s="2" t="str">
        <f>VLOOKUP(B88,Hoja2!B:C,2,FALSE)</f>
        <v>GESTIÓN DE ACTIVIDADES DEPORTIVAS</v>
      </c>
      <c r="D88" s="3" t="str">
        <f t="shared" si="2"/>
        <v>2</v>
      </c>
      <c r="E88" s="3" t="str">
        <f t="shared" si="3"/>
        <v>20</v>
      </c>
      <c r="F88" s="24" t="s">
        <v>135</v>
      </c>
      <c r="G88" s="26" t="s">
        <v>136</v>
      </c>
      <c r="H88" s="27">
        <v>4500</v>
      </c>
      <c r="I88" s="27">
        <v>0</v>
      </c>
      <c r="J88" s="27">
        <v>4500</v>
      </c>
      <c r="K88" s="27">
        <v>0</v>
      </c>
      <c r="L88" s="27">
        <v>0</v>
      </c>
      <c r="M88" s="27">
        <v>0</v>
      </c>
      <c r="N88" s="27">
        <v>0</v>
      </c>
    </row>
    <row r="89" spans="1:14" x14ac:dyDescent="0.2">
      <c r="A89" s="25">
        <v>3</v>
      </c>
      <c r="B89" s="25">
        <v>3421</v>
      </c>
      <c r="C89" s="2" t="str">
        <f>VLOOKUP(B89,Hoja2!B:C,2,FALSE)</f>
        <v>GESTIÓN DE ACTIVIDADES DEPORTIVAS</v>
      </c>
      <c r="D89" s="3" t="str">
        <f t="shared" si="2"/>
        <v>2</v>
      </c>
      <c r="E89" s="3" t="str">
        <f t="shared" si="3"/>
        <v>21</v>
      </c>
      <c r="F89" s="24" t="s">
        <v>123</v>
      </c>
      <c r="G89" s="26" t="s">
        <v>124</v>
      </c>
      <c r="H89" s="27">
        <v>8000</v>
      </c>
      <c r="I89" s="27">
        <v>0</v>
      </c>
      <c r="J89" s="27">
        <v>8000</v>
      </c>
      <c r="K89" s="27">
        <v>3216.49</v>
      </c>
      <c r="L89" s="27">
        <v>3216.49</v>
      </c>
      <c r="M89" s="27">
        <v>3214.32</v>
      </c>
      <c r="N89" s="27">
        <v>3214.32</v>
      </c>
    </row>
    <row r="90" spans="1:14" x14ac:dyDescent="0.2">
      <c r="A90" s="25">
        <v>3</v>
      </c>
      <c r="B90" s="25">
        <v>3421</v>
      </c>
      <c r="C90" s="2" t="str">
        <f>VLOOKUP(B90,Hoja2!B:C,2,FALSE)</f>
        <v>GESTIÓN DE ACTIVIDADES DEPORTIVAS</v>
      </c>
      <c r="D90" s="3" t="str">
        <f t="shared" si="2"/>
        <v>2</v>
      </c>
      <c r="E90" s="3" t="str">
        <f t="shared" si="3"/>
        <v>22</v>
      </c>
      <c r="F90" s="24" t="s">
        <v>125</v>
      </c>
      <c r="G90" s="26" t="s">
        <v>126</v>
      </c>
      <c r="H90" s="27">
        <v>9000</v>
      </c>
      <c r="I90" s="27">
        <v>0</v>
      </c>
      <c r="J90" s="27">
        <v>9000</v>
      </c>
      <c r="K90" s="27">
        <v>0</v>
      </c>
      <c r="L90" s="27">
        <v>0</v>
      </c>
      <c r="M90" s="27">
        <v>0</v>
      </c>
      <c r="N90" s="27">
        <v>0</v>
      </c>
    </row>
    <row r="91" spans="1:14" x14ac:dyDescent="0.2">
      <c r="A91" s="25">
        <v>3</v>
      </c>
      <c r="B91" s="25">
        <v>3421</v>
      </c>
      <c r="C91" s="2" t="str">
        <f>VLOOKUP(B91,Hoja2!B:C,2,FALSE)</f>
        <v>GESTIÓN DE ACTIVIDADES DEPORTIVAS</v>
      </c>
      <c r="D91" s="3" t="str">
        <f t="shared" si="2"/>
        <v>2</v>
      </c>
      <c r="E91" s="3" t="str">
        <f t="shared" si="3"/>
        <v>22</v>
      </c>
      <c r="F91" s="24" t="s">
        <v>137</v>
      </c>
      <c r="G91" s="26" t="s">
        <v>138</v>
      </c>
      <c r="H91" s="27">
        <v>3900</v>
      </c>
      <c r="I91" s="27">
        <v>0</v>
      </c>
      <c r="J91" s="27">
        <v>3900</v>
      </c>
      <c r="K91" s="27">
        <v>292.52</v>
      </c>
      <c r="L91" s="27">
        <v>292.52</v>
      </c>
      <c r="M91" s="27">
        <v>291.18</v>
      </c>
      <c r="N91" s="27">
        <v>291.18</v>
      </c>
    </row>
    <row r="92" spans="1:14" x14ac:dyDescent="0.2">
      <c r="A92" s="25">
        <v>3</v>
      </c>
      <c r="B92" s="25">
        <v>3421</v>
      </c>
      <c r="C92" s="2" t="str">
        <f>VLOOKUP(B92,Hoja2!B:C,2,FALSE)</f>
        <v>GESTIÓN DE ACTIVIDADES DEPORTIVAS</v>
      </c>
      <c r="D92" s="3" t="str">
        <f t="shared" si="2"/>
        <v>2</v>
      </c>
      <c r="E92" s="3" t="str">
        <f t="shared" si="3"/>
        <v>22</v>
      </c>
      <c r="F92" s="24" t="s">
        <v>94</v>
      </c>
      <c r="G92" s="26" t="s">
        <v>95</v>
      </c>
      <c r="H92" s="27">
        <v>21100</v>
      </c>
      <c r="I92" s="27">
        <v>0</v>
      </c>
      <c r="J92" s="27">
        <v>21100</v>
      </c>
      <c r="K92" s="27">
        <v>515.22</v>
      </c>
      <c r="L92" s="27">
        <v>515.22</v>
      </c>
      <c r="M92" s="27">
        <v>511.64</v>
      </c>
      <c r="N92" s="27">
        <v>511.64</v>
      </c>
    </row>
    <row r="93" spans="1:14" x14ac:dyDescent="0.2">
      <c r="A93" s="25">
        <v>3</v>
      </c>
      <c r="B93" s="25">
        <v>3421</v>
      </c>
      <c r="C93" s="2" t="str">
        <f>VLOOKUP(B93,Hoja2!B:C,2,FALSE)</f>
        <v>GESTIÓN DE ACTIVIDADES DEPORTIVAS</v>
      </c>
      <c r="D93" s="3" t="str">
        <f t="shared" si="2"/>
        <v>2</v>
      </c>
      <c r="E93" s="3" t="str">
        <f t="shared" si="3"/>
        <v>22</v>
      </c>
      <c r="F93" s="24" t="s">
        <v>139</v>
      </c>
      <c r="G93" s="26" t="s">
        <v>140</v>
      </c>
      <c r="H93" s="27">
        <v>20000</v>
      </c>
      <c r="I93" s="27">
        <v>0</v>
      </c>
      <c r="J93" s="27">
        <v>20000</v>
      </c>
      <c r="K93" s="27">
        <v>22762.35</v>
      </c>
      <c r="L93" s="27">
        <v>22762.35</v>
      </c>
      <c r="M93" s="27">
        <v>1779.69</v>
      </c>
      <c r="N93" s="27">
        <v>1779.69</v>
      </c>
    </row>
    <row r="94" spans="1:14" x14ac:dyDescent="0.2">
      <c r="A94" s="25">
        <v>3</v>
      </c>
      <c r="B94" s="25">
        <v>3421</v>
      </c>
      <c r="C94" s="2" t="str">
        <f>VLOOKUP(B94,Hoja2!B:C,2,FALSE)</f>
        <v>GESTIÓN DE ACTIVIDADES DEPORTIVAS</v>
      </c>
      <c r="D94" s="3" t="str">
        <f t="shared" si="2"/>
        <v>2</v>
      </c>
      <c r="E94" s="3" t="str">
        <f t="shared" si="3"/>
        <v>22</v>
      </c>
      <c r="F94" s="24" t="s">
        <v>141</v>
      </c>
      <c r="G94" s="26" t="s">
        <v>142</v>
      </c>
      <c r="H94" s="27">
        <v>11500</v>
      </c>
      <c r="I94" s="27">
        <v>0</v>
      </c>
      <c r="J94" s="27">
        <v>11500</v>
      </c>
      <c r="K94" s="27">
        <v>14000</v>
      </c>
      <c r="L94" s="27">
        <v>14000</v>
      </c>
      <c r="M94" s="27">
        <v>455.23</v>
      </c>
      <c r="N94" s="27">
        <v>455.23</v>
      </c>
    </row>
    <row r="95" spans="1:14" x14ac:dyDescent="0.2">
      <c r="A95" s="25">
        <v>3</v>
      </c>
      <c r="B95" s="25">
        <v>3421</v>
      </c>
      <c r="C95" s="2" t="str">
        <f>VLOOKUP(B95,Hoja2!B:C,2,FALSE)</f>
        <v>GESTIÓN DE ACTIVIDADES DEPORTIVAS</v>
      </c>
      <c r="D95" s="3" t="str">
        <f t="shared" si="2"/>
        <v>2</v>
      </c>
      <c r="E95" s="3" t="str">
        <f t="shared" si="3"/>
        <v>22</v>
      </c>
      <c r="F95" s="24" t="s">
        <v>114</v>
      </c>
      <c r="G95" s="26" t="s">
        <v>115</v>
      </c>
      <c r="H95" s="27">
        <v>7500</v>
      </c>
      <c r="I95" s="27">
        <v>0</v>
      </c>
      <c r="J95" s="27">
        <v>7500</v>
      </c>
      <c r="K95" s="27">
        <v>0</v>
      </c>
      <c r="L95" s="27">
        <v>0</v>
      </c>
      <c r="M95" s="27">
        <v>0</v>
      </c>
      <c r="N95" s="27">
        <v>0</v>
      </c>
    </row>
    <row r="96" spans="1:14" x14ac:dyDescent="0.2">
      <c r="A96" s="25">
        <v>3</v>
      </c>
      <c r="B96" s="25">
        <v>3421</v>
      </c>
      <c r="C96" s="2" t="str">
        <f>VLOOKUP(B96,Hoja2!B:C,2,FALSE)</f>
        <v>GESTIÓN DE ACTIVIDADES DEPORTIVAS</v>
      </c>
      <c r="D96" s="3" t="str">
        <f t="shared" si="2"/>
        <v>2</v>
      </c>
      <c r="E96" s="3" t="str">
        <f t="shared" si="3"/>
        <v>22</v>
      </c>
      <c r="F96" s="24" t="s">
        <v>143</v>
      </c>
      <c r="G96" s="26" t="s">
        <v>144</v>
      </c>
      <c r="H96" s="27">
        <v>433000</v>
      </c>
      <c r="I96" s="27">
        <v>0</v>
      </c>
      <c r="J96" s="27">
        <v>433000</v>
      </c>
      <c r="K96" s="27">
        <v>401264.68</v>
      </c>
      <c r="L96" s="27">
        <v>401264.68</v>
      </c>
      <c r="M96" s="27">
        <v>57417.18</v>
      </c>
      <c r="N96" s="27">
        <v>57417.18</v>
      </c>
    </row>
    <row r="97" spans="1:14" x14ac:dyDescent="0.2">
      <c r="A97" s="25">
        <v>3</v>
      </c>
      <c r="B97" s="25">
        <v>3421</v>
      </c>
      <c r="C97" s="2" t="str">
        <f>VLOOKUP(B97,Hoja2!B:C,2,FALSE)</f>
        <v>GESTIÓN DE ACTIVIDADES DEPORTIVAS</v>
      </c>
      <c r="D97" s="3" t="str">
        <f t="shared" si="2"/>
        <v>2</v>
      </c>
      <c r="E97" s="3" t="str">
        <f t="shared" si="3"/>
        <v>22</v>
      </c>
      <c r="F97" s="24" t="s">
        <v>118</v>
      </c>
      <c r="G97" s="26" t="s">
        <v>119</v>
      </c>
      <c r="H97" s="27">
        <v>1702471.91</v>
      </c>
      <c r="I97" s="27">
        <v>0</v>
      </c>
      <c r="J97" s="27">
        <v>1702471.91</v>
      </c>
      <c r="K97" s="27">
        <v>1614577.53</v>
      </c>
      <c r="L97" s="27">
        <v>715232.14</v>
      </c>
      <c r="M97" s="27">
        <v>194130</v>
      </c>
      <c r="N97" s="27">
        <v>194130</v>
      </c>
    </row>
    <row r="98" spans="1:14" x14ac:dyDescent="0.2">
      <c r="A98" s="25">
        <v>3</v>
      </c>
      <c r="B98" s="25">
        <v>3421</v>
      </c>
      <c r="C98" s="2" t="str">
        <f>VLOOKUP(B98,Hoja2!B:C,2,FALSE)</f>
        <v>GESTIÓN DE ACTIVIDADES DEPORTIVAS</v>
      </c>
      <c r="D98" s="3" t="str">
        <f t="shared" si="2"/>
        <v>2</v>
      </c>
      <c r="E98" s="3" t="str">
        <f t="shared" si="3"/>
        <v>22</v>
      </c>
      <c r="F98" s="24" t="s">
        <v>104</v>
      </c>
      <c r="G98" s="26" t="s">
        <v>105</v>
      </c>
      <c r="H98" s="27">
        <v>700000</v>
      </c>
      <c r="I98" s="27">
        <v>0</v>
      </c>
      <c r="J98" s="27">
        <v>700000</v>
      </c>
      <c r="K98" s="27">
        <v>29463.4</v>
      </c>
      <c r="L98" s="27">
        <v>29463.4</v>
      </c>
      <c r="M98" s="27">
        <v>1935.8</v>
      </c>
      <c r="N98" s="27">
        <v>1935.8</v>
      </c>
    </row>
    <row r="99" spans="1:14" x14ac:dyDescent="0.2">
      <c r="A99" s="25">
        <v>3</v>
      </c>
      <c r="B99" s="25">
        <v>3421</v>
      </c>
      <c r="C99" s="2" t="str">
        <f>VLOOKUP(B99,Hoja2!B:C,2,FALSE)</f>
        <v>GESTIÓN DE ACTIVIDADES DEPORTIVAS</v>
      </c>
      <c r="D99" s="3" t="str">
        <f t="shared" si="2"/>
        <v>4</v>
      </c>
      <c r="E99" s="3" t="str">
        <f t="shared" si="3"/>
        <v>48</v>
      </c>
      <c r="F99" s="24" t="s">
        <v>145</v>
      </c>
      <c r="G99" s="26" t="s">
        <v>146</v>
      </c>
      <c r="H99" s="27">
        <v>0</v>
      </c>
      <c r="I99" s="27">
        <v>1500</v>
      </c>
      <c r="J99" s="27">
        <v>1500</v>
      </c>
      <c r="K99" s="27">
        <v>1500</v>
      </c>
      <c r="L99" s="27">
        <v>1500</v>
      </c>
      <c r="M99" s="27">
        <v>0</v>
      </c>
      <c r="N99" s="27">
        <v>0</v>
      </c>
    </row>
    <row r="100" spans="1:14" x14ac:dyDescent="0.2">
      <c r="A100" s="25">
        <v>3</v>
      </c>
      <c r="B100" s="25">
        <v>3421</v>
      </c>
      <c r="C100" s="2" t="str">
        <f>VLOOKUP(B100,Hoja2!B:C,2,FALSE)</f>
        <v>GESTIÓN DE ACTIVIDADES DEPORTIVAS</v>
      </c>
      <c r="D100" s="3" t="str">
        <f t="shared" si="2"/>
        <v>4</v>
      </c>
      <c r="E100" s="3" t="str">
        <f t="shared" si="3"/>
        <v>48</v>
      </c>
      <c r="F100" s="24" t="s">
        <v>122</v>
      </c>
      <c r="G100" s="26" t="s">
        <v>121</v>
      </c>
      <c r="H100" s="27">
        <v>23000</v>
      </c>
      <c r="I100" s="27">
        <v>0</v>
      </c>
      <c r="J100" s="27">
        <v>23000</v>
      </c>
      <c r="K100" s="27">
        <v>0</v>
      </c>
      <c r="L100" s="27">
        <v>0</v>
      </c>
      <c r="M100" s="27">
        <v>0</v>
      </c>
      <c r="N100" s="27">
        <v>0</v>
      </c>
    </row>
    <row r="101" spans="1:14" x14ac:dyDescent="0.2">
      <c r="A101" s="25">
        <v>3</v>
      </c>
      <c r="B101" s="25">
        <v>3422</v>
      </c>
      <c r="C101" s="2" t="str">
        <f>VLOOKUP(B101,Hoja2!B:C,2,FALSE)</f>
        <v>MANTENIMIENTO DE INFRAESTRUCTURAS DEPORTIVAS</v>
      </c>
      <c r="D101" s="3" t="str">
        <f t="shared" si="2"/>
        <v>1</v>
      </c>
      <c r="E101" s="3" t="str">
        <f t="shared" si="3"/>
        <v>12</v>
      </c>
      <c r="F101" s="24" t="s">
        <v>50</v>
      </c>
      <c r="G101" s="26" t="s">
        <v>51</v>
      </c>
      <c r="H101" s="27">
        <v>30600</v>
      </c>
      <c r="I101" s="27">
        <v>0</v>
      </c>
      <c r="J101" s="27">
        <v>30600</v>
      </c>
      <c r="K101" s="27">
        <v>30277.88</v>
      </c>
      <c r="L101" s="27">
        <v>30277.88</v>
      </c>
      <c r="M101" s="27">
        <v>4195.99</v>
      </c>
      <c r="N101" s="27">
        <v>4195.99</v>
      </c>
    </row>
    <row r="102" spans="1:14" x14ac:dyDescent="0.2">
      <c r="A102" s="25">
        <v>3</v>
      </c>
      <c r="B102" s="25">
        <v>3422</v>
      </c>
      <c r="C102" s="2" t="str">
        <f>VLOOKUP(B102,Hoja2!B:C,2,FALSE)</f>
        <v>MANTENIMIENTO DE INFRAESTRUCTURAS DEPORTIVAS</v>
      </c>
      <c r="D102" s="3" t="str">
        <f t="shared" si="2"/>
        <v>1</v>
      </c>
      <c r="E102" s="3" t="str">
        <f t="shared" si="3"/>
        <v>12</v>
      </c>
      <c r="F102" s="24" t="s">
        <v>52</v>
      </c>
      <c r="G102" s="26" t="s">
        <v>53</v>
      </c>
      <c r="H102" s="27">
        <v>12200</v>
      </c>
      <c r="I102" s="27">
        <v>0</v>
      </c>
      <c r="J102" s="27">
        <v>12200</v>
      </c>
      <c r="K102" s="27">
        <v>11594.76</v>
      </c>
      <c r="L102" s="27">
        <v>11594.76</v>
      </c>
      <c r="M102" s="27">
        <v>529.72</v>
      </c>
      <c r="N102" s="27">
        <v>529.72</v>
      </c>
    </row>
    <row r="103" spans="1:14" x14ac:dyDescent="0.2">
      <c r="A103" s="25">
        <v>3</v>
      </c>
      <c r="B103" s="25">
        <v>3422</v>
      </c>
      <c r="C103" s="2" t="str">
        <f>VLOOKUP(B103,Hoja2!B:C,2,FALSE)</f>
        <v>MANTENIMIENTO DE INFRAESTRUCTURAS DEPORTIVAS</v>
      </c>
      <c r="D103" s="3" t="str">
        <f t="shared" si="2"/>
        <v>1</v>
      </c>
      <c r="E103" s="3" t="str">
        <f t="shared" si="3"/>
        <v>12</v>
      </c>
      <c r="F103" s="24" t="s">
        <v>56</v>
      </c>
      <c r="G103" s="26" t="s">
        <v>57</v>
      </c>
      <c r="H103" s="27">
        <v>11300</v>
      </c>
      <c r="I103" s="27">
        <v>0</v>
      </c>
      <c r="J103" s="27">
        <v>11300</v>
      </c>
      <c r="K103" s="27">
        <v>10711.08</v>
      </c>
      <c r="L103" s="27">
        <v>10711.08</v>
      </c>
      <c r="M103" s="27">
        <v>554.29</v>
      </c>
      <c r="N103" s="27">
        <v>554.29</v>
      </c>
    </row>
    <row r="104" spans="1:14" x14ac:dyDescent="0.2">
      <c r="A104" s="25">
        <v>3</v>
      </c>
      <c r="B104" s="25">
        <v>3422</v>
      </c>
      <c r="C104" s="2" t="str">
        <f>VLOOKUP(B104,Hoja2!B:C,2,FALSE)</f>
        <v>MANTENIMIENTO DE INFRAESTRUCTURAS DEPORTIVAS</v>
      </c>
      <c r="D104" s="3" t="str">
        <f t="shared" si="2"/>
        <v>1</v>
      </c>
      <c r="E104" s="3" t="str">
        <f t="shared" si="3"/>
        <v>12</v>
      </c>
      <c r="F104" s="24" t="s">
        <v>58</v>
      </c>
      <c r="G104" s="26" t="s">
        <v>59</v>
      </c>
      <c r="H104" s="27">
        <v>25900</v>
      </c>
      <c r="I104" s="27">
        <v>0</v>
      </c>
      <c r="J104" s="27">
        <v>25900</v>
      </c>
      <c r="K104" s="27">
        <v>25907.56</v>
      </c>
      <c r="L104" s="27">
        <v>25907.56</v>
      </c>
      <c r="M104" s="27">
        <v>2477.6999999999998</v>
      </c>
      <c r="N104" s="27">
        <v>2477.6999999999998</v>
      </c>
    </row>
    <row r="105" spans="1:14" x14ac:dyDescent="0.2">
      <c r="A105" s="25">
        <v>3</v>
      </c>
      <c r="B105" s="25">
        <v>3422</v>
      </c>
      <c r="C105" s="2" t="str">
        <f>VLOOKUP(B105,Hoja2!B:C,2,FALSE)</f>
        <v>MANTENIMIENTO DE INFRAESTRUCTURAS DEPORTIVAS</v>
      </c>
      <c r="D105" s="3" t="str">
        <f t="shared" si="2"/>
        <v>1</v>
      </c>
      <c r="E105" s="3" t="str">
        <f t="shared" si="3"/>
        <v>12</v>
      </c>
      <c r="F105" s="24" t="s">
        <v>60</v>
      </c>
      <c r="G105" s="26" t="s">
        <v>61</v>
      </c>
      <c r="H105" s="27">
        <v>62300</v>
      </c>
      <c r="I105" s="27">
        <v>0</v>
      </c>
      <c r="J105" s="27">
        <v>62300</v>
      </c>
      <c r="K105" s="27">
        <v>62910.12</v>
      </c>
      <c r="L105" s="27">
        <v>62910.12</v>
      </c>
      <c r="M105" s="27">
        <v>23142.99</v>
      </c>
      <c r="N105" s="27">
        <v>23142.99</v>
      </c>
    </row>
    <row r="106" spans="1:14" x14ac:dyDescent="0.2">
      <c r="A106" s="25">
        <v>3</v>
      </c>
      <c r="B106" s="25">
        <v>3422</v>
      </c>
      <c r="C106" s="2" t="str">
        <f>VLOOKUP(B106,Hoja2!B:C,2,FALSE)</f>
        <v>MANTENIMIENTO DE INFRAESTRUCTURAS DEPORTIVAS</v>
      </c>
      <c r="D106" s="3" t="str">
        <f t="shared" si="2"/>
        <v>1</v>
      </c>
      <c r="E106" s="3" t="str">
        <f t="shared" si="3"/>
        <v>12</v>
      </c>
      <c r="F106" s="24" t="s">
        <v>62</v>
      </c>
      <c r="G106" s="26" t="s">
        <v>63</v>
      </c>
      <c r="H106" s="27">
        <v>5100</v>
      </c>
      <c r="I106" s="27">
        <v>0</v>
      </c>
      <c r="J106" s="27">
        <v>5100</v>
      </c>
      <c r="K106" s="27">
        <v>4786.5</v>
      </c>
      <c r="L106" s="27">
        <v>4786.5</v>
      </c>
      <c r="M106" s="27">
        <v>491.98</v>
      </c>
      <c r="N106" s="27">
        <v>491.98</v>
      </c>
    </row>
    <row r="107" spans="1:14" x14ac:dyDescent="0.2">
      <c r="A107" s="25">
        <v>3</v>
      </c>
      <c r="B107" s="25">
        <v>3422</v>
      </c>
      <c r="C107" s="2" t="str">
        <f>VLOOKUP(B107,Hoja2!B:C,2,FALSE)</f>
        <v>MANTENIMIENTO DE INFRAESTRUCTURAS DEPORTIVAS</v>
      </c>
      <c r="D107" s="3" t="str">
        <f t="shared" si="2"/>
        <v>1</v>
      </c>
      <c r="E107" s="3" t="str">
        <f t="shared" si="3"/>
        <v>13</v>
      </c>
      <c r="F107" s="24" t="s">
        <v>64</v>
      </c>
      <c r="G107" s="26" t="s">
        <v>65</v>
      </c>
      <c r="H107" s="27">
        <v>278000</v>
      </c>
      <c r="I107" s="27">
        <v>0</v>
      </c>
      <c r="J107" s="27">
        <v>278000</v>
      </c>
      <c r="K107" s="27">
        <v>163593.78</v>
      </c>
      <c r="L107" s="27">
        <v>163593.78</v>
      </c>
      <c r="M107" s="27">
        <v>31224.42</v>
      </c>
      <c r="N107" s="27">
        <v>31224.42</v>
      </c>
    </row>
    <row r="108" spans="1:14" x14ac:dyDescent="0.2">
      <c r="A108" s="25">
        <v>3</v>
      </c>
      <c r="B108" s="25">
        <v>3422</v>
      </c>
      <c r="C108" s="2" t="str">
        <f>VLOOKUP(B108,Hoja2!B:C,2,FALSE)</f>
        <v>MANTENIMIENTO DE INFRAESTRUCTURAS DEPORTIVAS</v>
      </c>
      <c r="D108" s="3" t="str">
        <f t="shared" si="2"/>
        <v>1</v>
      </c>
      <c r="E108" s="3" t="str">
        <f t="shared" si="3"/>
        <v>13</v>
      </c>
      <c r="F108" s="24" t="s">
        <v>66</v>
      </c>
      <c r="G108" s="26" t="s">
        <v>67</v>
      </c>
      <c r="H108" s="27">
        <v>500</v>
      </c>
      <c r="I108" s="27">
        <v>0</v>
      </c>
      <c r="J108" s="27">
        <v>500</v>
      </c>
      <c r="K108" s="27">
        <v>0</v>
      </c>
      <c r="L108" s="27">
        <v>0</v>
      </c>
      <c r="M108" s="27">
        <v>0</v>
      </c>
      <c r="N108" s="27">
        <v>0</v>
      </c>
    </row>
    <row r="109" spans="1:14" x14ac:dyDescent="0.2">
      <c r="A109" s="25">
        <v>3</v>
      </c>
      <c r="B109" s="25">
        <v>3422</v>
      </c>
      <c r="C109" s="2" t="str">
        <f>VLOOKUP(B109,Hoja2!B:C,2,FALSE)</f>
        <v>MANTENIMIENTO DE INFRAESTRUCTURAS DEPORTIVAS</v>
      </c>
      <c r="D109" s="3" t="str">
        <f t="shared" si="2"/>
        <v>1</v>
      </c>
      <c r="E109" s="3" t="str">
        <f t="shared" si="3"/>
        <v>13</v>
      </c>
      <c r="F109" s="24" t="s">
        <v>68</v>
      </c>
      <c r="G109" s="26" t="s">
        <v>69</v>
      </c>
      <c r="H109" s="27">
        <v>316000</v>
      </c>
      <c r="I109" s="27">
        <v>0</v>
      </c>
      <c r="J109" s="27">
        <v>316000</v>
      </c>
      <c r="K109" s="27">
        <v>170789</v>
      </c>
      <c r="L109" s="27">
        <v>170789</v>
      </c>
      <c r="M109" s="27">
        <v>43407.67</v>
      </c>
      <c r="N109" s="27">
        <v>43407.67</v>
      </c>
    </row>
    <row r="110" spans="1:14" x14ac:dyDescent="0.2">
      <c r="A110" s="25">
        <v>3</v>
      </c>
      <c r="B110" s="25">
        <v>3422</v>
      </c>
      <c r="C110" s="2" t="str">
        <f>VLOOKUP(B110,Hoja2!B:C,2,FALSE)</f>
        <v>MANTENIMIENTO DE INFRAESTRUCTURAS DEPORTIVAS</v>
      </c>
      <c r="D110" s="3" t="str">
        <f t="shared" si="2"/>
        <v>1</v>
      </c>
      <c r="E110" s="3" t="str">
        <f t="shared" si="3"/>
        <v>15</v>
      </c>
      <c r="F110" s="24" t="s">
        <v>70</v>
      </c>
      <c r="G110" s="26" t="s">
        <v>71</v>
      </c>
      <c r="H110" s="27">
        <v>2000</v>
      </c>
      <c r="I110" s="27">
        <v>0</v>
      </c>
      <c r="J110" s="27">
        <v>2000</v>
      </c>
      <c r="K110" s="27">
        <v>2447.5</v>
      </c>
      <c r="L110" s="27">
        <v>2447.5</v>
      </c>
      <c r="M110" s="27">
        <v>2447.5</v>
      </c>
      <c r="N110" s="27">
        <v>2447.5</v>
      </c>
    </row>
    <row r="111" spans="1:14" x14ac:dyDescent="0.2">
      <c r="A111" s="25">
        <v>3</v>
      </c>
      <c r="B111" s="25">
        <v>3422</v>
      </c>
      <c r="C111" s="2" t="str">
        <f>VLOOKUP(B111,Hoja2!B:C,2,FALSE)</f>
        <v>MANTENIMIENTO DE INFRAESTRUCTURAS DEPORTIVAS</v>
      </c>
      <c r="D111" s="3" t="str">
        <f t="shared" si="2"/>
        <v>2</v>
      </c>
      <c r="E111" s="3" t="str">
        <f t="shared" si="3"/>
        <v>20</v>
      </c>
      <c r="F111" s="24" t="s">
        <v>135</v>
      </c>
      <c r="G111" s="26" t="s">
        <v>136</v>
      </c>
      <c r="H111" s="27">
        <v>28800</v>
      </c>
      <c r="I111" s="27">
        <v>0</v>
      </c>
      <c r="J111" s="27">
        <v>28800</v>
      </c>
      <c r="K111" s="27">
        <v>30367.16</v>
      </c>
      <c r="L111" s="27">
        <v>30367.16</v>
      </c>
      <c r="M111" s="27">
        <v>16569.86</v>
      </c>
      <c r="N111" s="27">
        <v>16569.86</v>
      </c>
    </row>
    <row r="112" spans="1:14" x14ac:dyDescent="0.2">
      <c r="A112" s="25">
        <v>3</v>
      </c>
      <c r="B112" s="25">
        <v>3422</v>
      </c>
      <c r="C112" s="2" t="str">
        <f>VLOOKUP(B112,Hoja2!B:C,2,FALSE)</f>
        <v>MANTENIMIENTO DE INFRAESTRUCTURAS DEPORTIVAS</v>
      </c>
      <c r="D112" s="3" t="str">
        <f t="shared" si="2"/>
        <v>2</v>
      </c>
      <c r="E112" s="3" t="str">
        <f t="shared" si="3"/>
        <v>20</v>
      </c>
      <c r="F112" s="24" t="s">
        <v>84</v>
      </c>
      <c r="G112" s="26" t="s">
        <v>85</v>
      </c>
      <c r="H112" s="27">
        <v>8500</v>
      </c>
      <c r="I112" s="27">
        <v>0</v>
      </c>
      <c r="J112" s="27">
        <v>8500</v>
      </c>
      <c r="K112" s="27">
        <v>0</v>
      </c>
      <c r="L112" s="27">
        <v>0</v>
      </c>
      <c r="M112" s="27">
        <v>0</v>
      </c>
      <c r="N112" s="27">
        <v>0</v>
      </c>
    </row>
    <row r="113" spans="1:14" x14ac:dyDescent="0.2">
      <c r="A113" s="25">
        <v>3</v>
      </c>
      <c r="B113" s="25">
        <v>3422</v>
      </c>
      <c r="C113" s="2" t="str">
        <f>VLOOKUP(B113,Hoja2!B:C,2,FALSE)</f>
        <v>MANTENIMIENTO DE INFRAESTRUCTURAS DEPORTIVAS</v>
      </c>
      <c r="D113" s="3" t="str">
        <f t="shared" si="2"/>
        <v>2</v>
      </c>
      <c r="E113" s="3" t="str">
        <f t="shared" si="3"/>
        <v>21</v>
      </c>
      <c r="F113" s="24" t="s">
        <v>147</v>
      </c>
      <c r="G113" s="26" t="s">
        <v>148</v>
      </c>
      <c r="H113" s="27">
        <v>490000</v>
      </c>
      <c r="I113" s="27">
        <v>0</v>
      </c>
      <c r="J113" s="27">
        <v>490000</v>
      </c>
      <c r="K113" s="27">
        <v>471331.78</v>
      </c>
      <c r="L113" s="27">
        <v>471331.78</v>
      </c>
      <c r="M113" s="27">
        <v>72902.570000000007</v>
      </c>
      <c r="N113" s="27">
        <v>72902.570000000007</v>
      </c>
    </row>
    <row r="114" spans="1:14" x14ac:dyDescent="0.2">
      <c r="A114" s="25">
        <v>3</v>
      </c>
      <c r="B114" s="25">
        <v>3422</v>
      </c>
      <c r="C114" s="2" t="str">
        <f>VLOOKUP(B114,Hoja2!B:C,2,FALSE)</f>
        <v>MANTENIMIENTO DE INFRAESTRUCTURAS DEPORTIVAS</v>
      </c>
      <c r="D114" s="3" t="str">
        <f t="shared" si="2"/>
        <v>2</v>
      </c>
      <c r="E114" s="3" t="str">
        <f t="shared" si="3"/>
        <v>21</v>
      </c>
      <c r="F114" s="24" t="s">
        <v>123</v>
      </c>
      <c r="G114" s="26" t="s">
        <v>124</v>
      </c>
      <c r="H114" s="27">
        <v>100500</v>
      </c>
      <c r="I114" s="27">
        <v>0</v>
      </c>
      <c r="J114" s="27">
        <v>100500</v>
      </c>
      <c r="K114" s="27">
        <v>7997.62</v>
      </c>
      <c r="L114" s="27">
        <v>7997.62</v>
      </c>
      <c r="M114" s="27">
        <v>2514.75</v>
      </c>
      <c r="N114" s="27">
        <v>2514.75</v>
      </c>
    </row>
    <row r="115" spans="1:14" x14ac:dyDescent="0.2">
      <c r="A115" s="25">
        <v>3</v>
      </c>
      <c r="B115" s="25">
        <v>3422</v>
      </c>
      <c r="C115" s="2" t="str">
        <f>VLOOKUP(B115,Hoja2!B:C,2,FALSE)</f>
        <v>MANTENIMIENTO DE INFRAESTRUCTURAS DEPORTIVAS</v>
      </c>
      <c r="D115" s="3" t="str">
        <f t="shared" si="2"/>
        <v>2</v>
      </c>
      <c r="E115" s="3" t="str">
        <f t="shared" si="3"/>
        <v>21</v>
      </c>
      <c r="F115" s="24" t="s">
        <v>149</v>
      </c>
      <c r="G115" s="26" t="s">
        <v>150</v>
      </c>
      <c r="H115" s="27">
        <v>4750</v>
      </c>
      <c r="I115" s="27">
        <v>0</v>
      </c>
      <c r="J115" s="27">
        <v>4750</v>
      </c>
      <c r="K115" s="27">
        <v>2021.29</v>
      </c>
      <c r="L115" s="27">
        <v>2021.29</v>
      </c>
      <c r="M115" s="27">
        <v>2007.25</v>
      </c>
      <c r="N115" s="27">
        <v>2007.25</v>
      </c>
    </row>
    <row r="116" spans="1:14" x14ac:dyDescent="0.2">
      <c r="A116" s="25">
        <v>3</v>
      </c>
      <c r="B116" s="25">
        <v>3422</v>
      </c>
      <c r="C116" s="2" t="str">
        <f>VLOOKUP(B116,Hoja2!B:C,2,FALSE)</f>
        <v>MANTENIMIENTO DE INFRAESTRUCTURAS DEPORTIVAS</v>
      </c>
      <c r="D116" s="3" t="str">
        <f t="shared" si="2"/>
        <v>2</v>
      </c>
      <c r="E116" s="3" t="str">
        <f t="shared" si="3"/>
        <v>22</v>
      </c>
      <c r="F116" s="24" t="s">
        <v>151</v>
      </c>
      <c r="G116" s="26" t="s">
        <v>152</v>
      </c>
      <c r="H116" s="27">
        <v>635000</v>
      </c>
      <c r="I116" s="27">
        <v>0</v>
      </c>
      <c r="J116" s="27">
        <v>635000</v>
      </c>
      <c r="K116" s="27">
        <v>605000</v>
      </c>
      <c r="L116" s="27">
        <v>605000</v>
      </c>
      <c r="M116" s="27">
        <v>92858.68</v>
      </c>
      <c r="N116" s="27">
        <v>92858.68</v>
      </c>
    </row>
    <row r="117" spans="1:14" x14ac:dyDescent="0.2">
      <c r="A117" s="25">
        <v>3</v>
      </c>
      <c r="B117" s="25">
        <v>3422</v>
      </c>
      <c r="C117" s="2" t="str">
        <f>VLOOKUP(B117,Hoja2!B:C,2,FALSE)</f>
        <v>MANTENIMIENTO DE INFRAESTRUCTURAS DEPORTIVAS</v>
      </c>
      <c r="D117" s="3" t="str">
        <f t="shared" si="2"/>
        <v>2</v>
      </c>
      <c r="E117" s="3" t="str">
        <f t="shared" si="3"/>
        <v>22</v>
      </c>
      <c r="F117" s="24" t="s">
        <v>153</v>
      </c>
      <c r="G117" s="26" t="s">
        <v>154</v>
      </c>
      <c r="H117" s="27">
        <v>39500</v>
      </c>
      <c r="I117" s="27">
        <v>0</v>
      </c>
      <c r="J117" s="27">
        <v>39500</v>
      </c>
      <c r="K117" s="27">
        <v>0</v>
      </c>
      <c r="L117" s="27">
        <v>0</v>
      </c>
      <c r="M117" s="27">
        <v>0</v>
      </c>
      <c r="N117" s="27">
        <v>0</v>
      </c>
    </row>
    <row r="118" spans="1:14" x14ac:dyDescent="0.2">
      <c r="A118" s="25">
        <v>3</v>
      </c>
      <c r="B118" s="25">
        <v>3422</v>
      </c>
      <c r="C118" s="2" t="str">
        <f>VLOOKUP(B118,Hoja2!B:C,2,FALSE)</f>
        <v>MANTENIMIENTO DE INFRAESTRUCTURAS DEPORTIVAS</v>
      </c>
      <c r="D118" s="3" t="str">
        <f t="shared" si="2"/>
        <v>2</v>
      </c>
      <c r="E118" s="3" t="str">
        <f t="shared" si="3"/>
        <v>22</v>
      </c>
      <c r="F118" s="24" t="s">
        <v>155</v>
      </c>
      <c r="G118" s="26" t="s">
        <v>156</v>
      </c>
      <c r="H118" s="27">
        <v>725000</v>
      </c>
      <c r="I118" s="27">
        <v>0</v>
      </c>
      <c r="J118" s="27">
        <v>725000</v>
      </c>
      <c r="K118" s="27">
        <v>560000</v>
      </c>
      <c r="L118" s="27">
        <v>560000</v>
      </c>
      <c r="M118" s="27">
        <v>246835.83</v>
      </c>
      <c r="N118" s="27">
        <v>246835.83</v>
      </c>
    </row>
    <row r="119" spans="1:14" x14ac:dyDescent="0.2">
      <c r="A119" s="25">
        <v>3</v>
      </c>
      <c r="B119" s="25">
        <v>3422</v>
      </c>
      <c r="C119" s="2" t="str">
        <f>VLOOKUP(B119,Hoja2!B:C,2,FALSE)</f>
        <v>MANTENIMIENTO DE INFRAESTRUCTURAS DEPORTIVAS</v>
      </c>
      <c r="D119" s="3" t="str">
        <f t="shared" si="2"/>
        <v>2</v>
      </c>
      <c r="E119" s="3" t="str">
        <f t="shared" si="3"/>
        <v>22</v>
      </c>
      <c r="F119" s="24" t="s">
        <v>157</v>
      </c>
      <c r="G119" s="26" t="s">
        <v>158</v>
      </c>
      <c r="H119" s="27">
        <v>45200</v>
      </c>
      <c r="I119" s="27">
        <v>0</v>
      </c>
      <c r="J119" s="27">
        <v>45200</v>
      </c>
      <c r="K119" s="27">
        <v>56698.5</v>
      </c>
      <c r="L119" s="27">
        <v>56698.5</v>
      </c>
      <c r="M119" s="27">
        <v>12802.96</v>
      </c>
      <c r="N119" s="27">
        <v>12802.96</v>
      </c>
    </row>
    <row r="120" spans="1:14" x14ac:dyDescent="0.2">
      <c r="A120" s="25">
        <v>3</v>
      </c>
      <c r="B120" s="25">
        <v>3422</v>
      </c>
      <c r="C120" s="2" t="str">
        <f>VLOOKUP(B120,Hoja2!B:C,2,FALSE)</f>
        <v>MANTENIMIENTO DE INFRAESTRUCTURAS DEPORTIVAS</v>
      </c>
      <c r="D120" s="3" t="str">
        <f t="shared" si="2"/>
        <v>2</v>
      </c>
      <c r="E120" s="3" t="str">
        <f t="shared" si="3"/>
        <v>22</v>
      </c>
      <c r="F120" s="24" t="s">
        <v>159</v>
      </c>
      <c r="G120" s="26" t="s">
        <v>160</v>
      </c>
      <c r="H120" s="27">
        <v>55000</v>
      </c>
      <c r="I120" s="27">
        <v>0</v>
      </c>
      <c r="J120" s="27">
        <v>55000</v>
      </c>
      <c r="K120" s="27">
        <v>1001.01</v>
      </c>
      <c r="L120" s="27">
        <v>1001.01</v>
      </c>
      <c r="M120" s="27">
        <v>994.07</v>
      </c>
      <c r="N120" s="27">
        <v>994.07</v>
      </c>
    </row>
    <row r="121" spans="1:14" x14ac:dyDescent="0.2">
      <c r="A121" s="25">
        <v>3</v>
      </c>
      <c r="B121" s="25">
        <v>3422</v>
      </c>
      <c r="C121" s="2" t="str">
        <f>VLOOKUP(B121,Hoja2!B:C,2,FALSE)</f>
        <v>MANTENIMIENTO DE INFRAESTRUCTURAS DEPORTIVAS</v>
      </c>
      <c r="D121" s="3" t="str">
        <f t="shared" si="2"/>
        <v>2</v>
      </c>
      <c r="E121" s="3" t="str">
        <f t="shared" si="3"/>
        <v>22</v>
      </c>
      <c r="F121" s="24" t="s">
        <v>94</v>
      </c>
      <c r="G121" s="26" t="s">
        <v>95</v>
      </c>
      <c r="H121" s="27">
        <v>171300</v>
      </c>
      <c r="I121" s="27">
        <v>5315.29</v>
      </c>
      <c r="J121" s="27">
        <v>176615.29</v>
      </c>
      <c r="K121" s="27">
        <v>86523.46</v>
      </c>
      <c r="L121" s="27">
        <v>67679.17</v>
      </c>
      <c r="M121" s="27">
        <v>28052.240000000002</v>
      </c>
      <c r="N121" s="27">
        <v>28052.240000000002</v>
      </c>
    </row>
    <row r="122" spans="1:14" x14ac:dyDescent="0.2">
      <c r="A122" s="25">
        <v>3</v>
      </c>
      <c r="B122" s="25">
        <v>3422</v>
      </c>
      <c r="C122" s="2" t="str">
        <f>VLOOKUP(B122,Hoja2!B:C,2,FALSE)</f>
        <v>MANTENIMIENTO DE INFRAESTRUCTURAS DEPORTIVAS</v>
      </c>
      <c r="D122" s="3" t="str">
        <f t="shared" si="2"/>
        <v>2</v>
      </c>
      <c r="E122" s="3" t="str">
        <f t="shared" si="3"/>
        <v>22</v>
      </c>
      <c r="F122" s="24" t="s">
        <v>114</v>
      </c>
      <c r="G122" s="26" t="s">
        <v>115</v>
      </c>
      <c r="H122" s="27">
        <v>7000</v>
      </c>
      <c r="I122" s="27">
        <v>0</v>
      </c>
      <c r="J122" s="27">
        <v>7000</v>
      </c>
      <c r="K122" s="27">
        <v>0</v>
      </c>
      <c r="L122" s="27">
        <v>0</v>
      </c>
      <c r="M122" s="27">
        <v>0</v>
      </c>
      <c r="N122" s="27">
        <v>0</v>
      </c>
    </row>
    <row r="123" spans="1:14" x14ac:dyDescent="0.2">
      <c r="A123" s="25">
        <v>3</v>
      </c>
      <c r="B123" s="25">
        <v>3422</v>
      </c>
      <c r="C123" s="2" t="str">
        <f>VLOOKUP(B123,Hoja2!B:C,2,FALSE)</f>
        <v>MANTENIMIENTO DE INFRAESTRUCTURAS DEPORTIVAS</v>
      </c>
      <c r="D123" s="3" t="str">
        <f t="shared" si="2"/>
        <v>2</v>
      </c>
      <c r="E123" s="3" t="str">
        <f t="shared" si="3"/>
        <v>22</v>
      </c>
      <c r="F123" s="24" t="s">
        <v>161</v>
      </c>
      <c r="G123" s="26" t="s">
        <v>162</v>
      </c>
      <c r="H123" s="27">
        <v>12000</v>
      </c>
      <c r="I123" s="27">
        <v>5272.56</v>
      </c>
      <c r="J123" s="27">
        <v>17272.560000000001</v>
      </c>
      <c r="K123" s="27">
        <v>5967.22</v>
      </c>
      <c r="L123" s="27">
        <v>5967.22</v>
      </c>
      <c r="M123" s="27">
        <v>0</v>
      </c>
      <c r="N123" s="27">
        <v>0</v>
      </c>
    </row>
    <row r="124" spans="1:14" x14ac:dyDescent="0.2">
      <c r="A124" s="25">
        <v>3</v>
      </c>
      <c r="B124" s="25">
        <v>3422</v>
      </c>
      <c r="C124" s="2" t="str">
        <f>VLOOKUP(B124,Hoja2!B:C,2,FALSE)</f>
        <v>MANTENIMIENTO DE INFRAESTRUCTURAS DEPORTIVAS</v>
      </c>
      <c r="D124" s="3" t="str">
        <f t="shared" si="2"/>
        <v>2</v>
      </c>
      <c r="E124" s="3" t="str">
        <f t="shared" si="3"/>
        <v>22</v>
      </c>
      <c r="F124" s="24" t="s">
        <v>104</v>
      </c>
      <c r="G124" s="26" t="s">
        <v>105</v>
      </c>
      <c r="H124" s="27">
        <v>50600</v>
      </c>
      <c r="I124" s="27">
        <v>0</v>
      </c>
      <c r="J124" s="27">
        <v>50600</v>
      </c>
      <c r="K124" s="27">
        <v>21879.57</v>
      </c>
      <c r="L124" s="27">
        <v>21879.57</v>
      </c>
      <c r="M124" s="27">
        <v>4841.63</v>
      </c>
      <c r="N124" s="27">
        <v>4841.63</v>
      </c>
    </row>
    <row r="125" spans="1:14" x14ac:dyDescent="0.2">
      <c r="A125" s="25">
        <v>3</v>
      </c>
      <c r="B125" s="25">
        <v>3422</v>
      </c>
      <c r="C125" s="2" t="str">
        <f>VLOOKUP(B125,Hoja2!B:C,2,FALSE)</f>
        <v>MANTENIMIENTO DE INFRAESTRUCTURAS DEPORTIVAS</v>
      </c>
      <c r="D125" s="3" t="str">
        <f t="shared" si="2"/>
        <v>6</v>
      </c>
      <c r="E125" s="3" t="str">
        <f t="shared" si="3"/>
        <v>62</v>
      </c>
      <c r="F125" s="24" t="s">
        <v>163</v>
      </c>
      <c r="G125" s="26" t="s">
        <v>164</v>
      </c>
      <c r="H125" s="27">
        <v>0</v>
      </c>
      <c r="I125" s="27">
        <v>345567.84</v>
      </c>
      <c r="J125" s="27">
        <v>345567.84</v>
      </c>
      <c r="K125" s="27">
        <v>145567.84</v>
      </c>
      <c r="L125" s="27">
        <v>145567.84</v>
      </c>
      <c r="M125" s="27">
        <v>0</v>
      </c>
      <c r="N125" s="27">
        <v>0</v>
      </c>
    </row>
    <row r="126" spans="1:14" x14ac:dyDescent="0.2">
      <c r="A126" s="25">
        <v>3</v>
      </c>
      <c r="B126" s="25">
        <v>3422</v>
      </c>
      <c r="C126" s="2" t="str">
        <f>VLOOKUP(B126,Hoja2!B:C,2,FALSE)</f>
        <v>MANTENIMIENTO DE INFRAESTRUCTURAS DEPORTIVAS</v>
      </c>
      <c r="D126" s="3" t="str">
        <f t="shared" si="2"/>
        <v>6</v>
      </c>
      <c r="E126" s="3" t="str">
        <f t="shared" si="3"/>
        <v>62</v>
      </c>
      <c r="F126" s="24" t="s">
        <v>165</v>
      </c>
      <c r="G126" s="26" t="s">
        <v>166</v>
      </c>
      <c r="H126" s="27">
        <v>0</v>
      </c>
      <c r="I126" s="27">
        <v>16748.34</v>
      </c>
      <c r="J126" s="27">
        <v>16748.34</v>
      </c>
      <c r="K126" s="27">
        <v>16748.34</v>
      </c>
      <c r="L126" s="27">
        <v>16748.34</v>
      </c>
      <c r="M126" s="27">
        <v>0</v>
      </c>
      <c r="N126" s="27">
        <v>0</v>
      </c>
    </row>
    <row r="127" spans="1:14" x14ac:dyDescent="0.2">
      <c r="A127" s="25">
        <v>3</v>
      </c>
      <c r="B127" s="25">
        <v>3422</v>
      </c>
      <c r="C127" s="2" t="str">
        <f>VLOOKUP(B127,Hoja2!B:C,2,FALSE)</f>
        <v>MANTENIMIENTO DE INFRAESTRUCTURAS DEPORTIVAS</v>
      </c>
      <c r="D127" s="3" t="str">
        <f t="shared" si="2"/>
        <v>6</v>
      </c>
      <c r="E127" s="3" t="str">
        <f t="shared" si="3"/>
        <v>63</v>
      </c>
      <c r="F127" s="24" t="s">
        <v>167</v>
      </c>
      <c r="G127" s="26" t="s">
        <v>164</v>
      </c>
      <c r="H127" s="27">
        <v>353932.09</v>
      </c>
      <c r="I127" s="27">
        <v>588513.46</v>
      </c>
      <c r="J127" s="27">
        <v>942445.55</v>
      </c>
      <c r="K127" s="27">
        <v>855715.09</v>
      </c>
      <c r="L127" s="27">
        <v>855715.09</v>
      </c>
      <c r="M127" s="27">
        <v>48938.82</v>
      </c>
      <c r="N127" s="27">
        <v>48938.82</v>
      </c>
    </row>
    <row r="128" spans="1:14" x14ac:dyDescent="0.2">
      <c r="A128" s="25">
        <v>3</v>
      </c>
      <c r="B128" s="25">
        <v>3422</v>
      </c>
      <c r="C128" s="2" t="str">
        <f>VLOOKUP(B128,Hoja2!B:C,2,FALSE)</f>
        <v>MANTENIMIENTO DE INFRAESTRUCTURAS DEPORTIVAS</v>
      </c>
      <c r="D128" s="3" t="str">
        <f t="shared" si="2"/>
        <v>6</v>
      </c>
      <c r="E128" s="3" t="str">
        <f t="shared" si="3"/>
        <v>63</v>
      </c>
      <c r="F128" s="24" t="s">
        <v>168</v>
      </c>
      <c r="G128" s="26" t="s">
        <v>166</v>
      </c>
      <c r="H128" s="27">
        <v>0</v>
      </c>
      <c r="I128" s="27">
        <v>492982.06</v>
      </c>
      <c r="J128" s="27">
        <v>492982.06</v>
      </c>
      <c r="K128" s="27">
        <v>492982.06</v>
      </c>
      <c r="L128" s="27">
        <v>7714.03</v>
      </c>
      <c r="M128" s="27">
        <v>0</v>
      </c>
      <c r="N128" s="27">
        <v>0</v>
      </c>
    </row>
    <row r="129" spans="1:14" x14ac:dyDescent="0.2">
      <c r="A129" s="25">
        <v>3</v>
      </c>
      <c r="B129" s="25">
        <v>3422</v>
      </c>
      <c r="C129" s="2" t="str">
        <f>VLOOKUP(B129,Hoja2!B:C,2,FALSE)</f>
        <v>MANTENIMIENTO DE INFRAESTRUCTURAS DEPORTIVAS</v>
      </c>
      <c r="D129" s="3" t="str">
        <f t="shared" si="2"/>
        <v>7</v>
      </c>
      <c r="E129" s="3" t="str">
        <f t="shared" si="3"/>
        <v>78</v>
      </c>
      <c r="F129" s="24" t="s">
        <v>169</v>
      </c>
      <c r="G129" s="26" t="s">
        <v>170</v>
      </c>
      <c r="H129" s="27">
        <v>26000</v>
      </c>
      <c r="I129" s="27">
        <v>0</v>
      </c>
      <c r="J129" s="27">
        <v>26000</v>
      </c>
      <c r="K129" s="27">
        <v>26000</v>
      </c>
      <c r="L129" s="27">
        <v>0</v>
      </c>
      <c r="M129" s="27">
        <v>0</v>
      </c>
      <c r="N129" s="27">
        <v>0</v>
      </c>
    </row>
  </sheetData>
  <autoFilter ref="A1:N129"/>
  <printOptions horizontalCentered="1"/>
  <pageMargins left="0.23622047244094491" right="0.74803149606299213" top="0.43307086614173229" bottom="0.98425196850393704" header="0" footer="0"/>
  <pageSetup paperSize="9" scale="75" orientation="landscape" r:id="rId1"/>
  <headerFooter alignWithMargins="0">
    <oddHeader>&amp;C&amp;UEJECUCIÓN DEL ESTADO DE GASTOS PRIMER TRIMESTRE DE 2023 DE LA FUNDACIÓN MUNICIPAL DE DEPORTES</oddHead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B8" sqref="B7:C9"/>
    </sheetView>
  </sheetViews>
  <sheetFormatPr baseColWidth="10" defaultRowHeight="12.75" x14ac:dyDescent="0.2"/>
  <cols>
    <col min="1" max="1" width="50.28515625" bestFit="1" customWidth="1"/>
    <col min="2" max="2" width="4.85546875" bestFit="1" customWidth="1"/>
    <col min="3" max="3" width="42.42578125" bestFit="1" customWidth="1"/>
  </cols>
  <sheetData>
    <row r="1" spans="1:3" ht="15" x14ac:dyDescent="0.25">
      <c r="A1" s="9"/>
      <c r="B1" s="14">
        <v>3401</v>
      </c>
      <c r="C1" s="15" t="s">
        <v>29</v>
      </c>
    </row>
    <row r="2" spans="1:3" ht="15" x14ac:dyDescent="0.25">
      <c r="A2" s="9"/>
      <c r="B2" s="14">
        <v>3412</v>
      </c>
      <c r="C2" s="15" t="s">
        <v>30</v>
      </c>
    </row>
    <row r="3" spans="1:3" ht="15" x14ac:dyDescent="0.25">
      <c r="A3" s="9"/>
      <c r="B3" s="14">
        <v>3413</v>
      </c>
      <c r="C3" s="15" t="s">
        <v>31</v>
      </c>
    </row>
    <row r="4" spans="1:3" ht="15" x14ac:dyDescent="0.25">
      <c r="A4" s="9"/>
      <c r="B4" s="14">
        <v>3421</v>
      </c>
      <c r="C4" s="15" t="s">
        <v>32</v>
      </c>
    </row>
    <row r="5" spans="1:3" ht="15" x14ac:dyDescent="0.25">
      <c r="A5" s="9"/>
      <c r="B5" s="14">
        <v>3422</v>
      </c>
      <c r="C5" s="15" t="s">
        <v>33</v>
      </c>
    </row>
    <row r="6" spans="1:3" ht="15" x14ac:dyDescent="0.25">
      <c r="A6" s="9"/>
      <c r="B6" s="16">
        <v>9333</v>
      </c>
      <c r="C6" s="15" t="s">
        <v>34</v>
      </c>
    </row>
    <row r="7" spans="1:3" ht="15" x14ac:dyDescent="0.25">
      <c r="A7" s="9"/>
      <c r="B7" s="12"/>
      <c r="C7" s="13"/>
    </row>
    <row r="8" spans="1:3" ht="15" x14ac:dyDescent="0.25">
      <c r="A8" s="9"/>
      <c r="B8" s="12"/>
      <c r="C8" s="13"/>
    </row>
    <row r="9" spans="1:3" ht="15" x14ac:dyDescent="0.25">
      <c r="A9" s="9"/>
      <c r="B9" s="1"/>
      <c r="C9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TD PRIMER TRIMESTRE 23</vt:lpstr>
      <vt:lpstr>Ejecución PRIMER TRIMESTRE 23</vt:lpstr>
      <vt:lpstr>Hoja2</vt:lpstr>
      <vt:lpstr>'TD PRIMER TRIMESTRE 23'!Títulos_a_imprimir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Amador Martin Alonso</dc:creator>
  <cp:lastModifiedBy>Yolanda del Pozo Garcia</cp:lastModifiedBy>
  <cp:lastPrinted>2020-07-03T07:12:55Z</cp:lastPrinted>
  <dcterms:created xsi:type="dcterms:W3CDTF">2016-04-19T12:18:23Z</dcterms:created>
  <dcterms:modified xsi:type="dcterms:W3CDTF">2023-04-03T08:28:21Z</dcterms:modified>
</cp:coreProperties>
</file>