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ón\2018\1 Trimestre\FMD\"/>
    </mc:Choice>
  </mc:AlternateContent>
  <bookViews>
    <workbookView xWindow="-20" yWindow="-20" windowWidth="12890" windowHeight="5930"/>
  </bookViews>
  <sheets>
    <sheet name="TD" sheetId="2" r:id="rId1"/>
    <sheet name="Gastos 1º trimestre" sheetId="1" r:id="rId2"/>
    <sheet name="Hoja1" sheetId="3" r:id="rId3"/>
  </sheets>
  <definedNames>
    <definedName name="_xlnm._FilterDatabase" localSheetId="1" hidden="1">'Gastos 1º trimestre'!$A$5:$L$5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D135" i="1" l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33" i="1"/>
  <c r="E133" i="1"/>
  <c r="D134" i="1"/>
  <c r="E134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E6" i="1"/>
  <c r="D6" i="1"/>
</calcChain>
</file>

<file path=xl/sharedStrings.xml><?xml version="1.0" encoding="utf-8"?>
<sst xmlns="http://schemas.openxmlformats.org/spreadsheetml/2006/main" count="808" uniqueCount="186">
  <si>
    <t>Fundación Municipal de Deportes</t>
  </si>
  <si>
    <t>PRESUPUESTO DE GASTOS</t>
  </si>
  <si>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</si>
  <si>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</si>
  <si>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</si>
  <si>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</si>
  <si>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</si>
  <si>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</si>
  <si>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</si>
  <si>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</si>
  <si>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03</t>
  </si>
  <si>
    <t>3401</t>
  </si>
  <si>
    <t>12000</t>
  </si>
  <si>
    <t>Sueldos del Grupo A1.</t>
  </si>
  <si>
    <t>12001</t>
  </si>
  <si>
    <t>Sueldos del Grupo A2.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</si>
  <si>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</si>
  <si>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</si>
  <si>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</si>
  <si>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</si>
  <si>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</si>
  <si>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</si>
  <si>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</si>
  <si>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</si>
  <si>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</si>
  <si>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</si>
  <si>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</si>
  <si>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</si>
  <si>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</si>
  <si>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</si>
  <si>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</si>
  <si>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</si>
  <si>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</si>
  <si>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</si>
  <si>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</si>
  <si>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</si>
  <si>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</si>
  <si>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</si>
  <si>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</si>
  <si>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</si>
  <si>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</si>
  <si>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</si>
  <si>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</si>
  <si>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</si>
  <si>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22199</t>
  </si>
  <si>
    <t>Otros suministros.</t>
  </si>
  <si>
    <t>224</t>
  </si>
  <si>
    <t>Primas de seguros.</t>
  </si>
  <si>
    <t>22602</t>
  </si>
  <si>
    <t>Publicidad y propaganda.</t>
  </si>
  <si>
    <t>22609</t>
  </si>
  <si>
    <t>Actividades culturales y deportivas</t>
  </si>
  <si>
    <t>22610</t>
  </si>
  <si>
    <t>Premios y Trofeos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</si>
  <si>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</si>
  <si>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</si>
  <si>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</si>
  <si>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</si>
  <si>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</si>
  <si>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</si>
  <si>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481</t>
  </si>
  <si>
    <t>Premios, becas, etc.</t>
  </si>
  <si>
    <t>83000</t>
  </si>
  <si>
    <t>Anuncios por cuenta de particuales</t>
  </si>
  <si>
    <t>83001</t>
  </si>
  <si>
    <t>Anticipos al personal</t>
  </si>
  <si>
    <t>83101</t>
  </si>
  <si>
    <t>Prestamos al personal</t>
  </si>
  <si>
    <t>3412</t>
  </si>
  <si>
    <t>223</t>
  </si>
  <si>
    <t>Transportes.</t>
  </si>
  <si>
    <t>22699</t>
  </si>
  <si>
    <t>Otros gastos diversos</t>
  </si>
  <si>
    <t>22701</t>
  </si>
  <si>
    <t>Seguridad.</t>
  </si>
  <si>
    <t>23020</t>
  </si>
  <si>
    <t>Dietas del personal no directivo</t>
  </si>
  <si>
    <t>23120</t>
  </si>
  <si>
    <t>Locomoción del personal no directivo.</t>
  </si>
  <si>
    <t>48900</t>
  </si>
  <si>
    <t>Otras transf. a Familias e Instituciones sin fines de lucro.</t>
  </si>
  <si>
    <t>48902</t>
  </si>
  <si>
    <t>Subvenciones según normativa</t>
  </si>
  <si>
    <t>3413</t>
  </si>
  <si>
    <t>12004</t>
  </si>
  <si>
    <t>Sueldos del Grupo C2.</t>
  </si>
  <si>
    <t>213</t>
  </si>
  <si>
    <t>Reparación de maquinaria, instalaciones técnicas y utillaje.</t>
  </si>
  <si>
    <t>22104</t>
  </si>
  <si>
    <t>Vestuario.</t>
  </si>
  <si>
    <t>48903</t>
  </si>
  <si>
    <t>Subvenciones a la práctica deportiva escolar</t>
  </si>
  <si>
    <t>3421</t>
  </si>
  <si>
    <t>203</t>
  </si>
  <si>
    <t>Arrendamientos de maquinaria, instalaciones y utillaje.</t>
  </si>
  <si>
    <t>22106</t>
  </si>
  <si>
    <t>Productos farmacéuticos y material sanitario.</t>
  </si>
  <si>
    <t>22200</t>
  </si>
  <si>
    <t>Servicios de Telecomunicaciones.</t>
  </si>
  <si>
    <t>22201</t>
  </si>
  <si>
    <t>Postales.</t>
  </si>
  <si>
    <t>3422</t>
  </si>
  <si>
    <t>208</t>
  </si>
  <si>
    <t>Arrendamientos de otro inmovilizado material.</t>
  </si>
  <si>
    <t>212</t>
  </si>
  <si>
    <t>Reparación de edificios y otras construcciones.</t>
  </si>
  <si>
    <t>214</t>
  </si>
  <si>
    <t>Reparación de elementos de transporte.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</si>
  <si>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</si>
  <si>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</si>
  <si>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</si>
  <si>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</si>
  <si>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</si>
  <si>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</si>
  <si>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</si>
  <si>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</si>
  <si>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22110</t>
  </si>
  <si>
    <t>Productos de limpieza y aseo.</t>
  </si>
  <si>
    <t>626</t>
  </si>
  <si>
    <t>Equipos para procesos de información.</t>
  </si>
  <si>
    <t>632</t>
  </si>
  <si>
    <t>Edificios y otras construcciones.</t>
  </si>
  <si>
    <t>633</t>
  </si>
  <si>
    <t>Maquinaria, instalaciones técnicas y utillaje.</t>
  </si>
  <si>
    <t>636</t>
  </si>
  <si>
    <t>781</t>
  </si>
  <si>
    <t>Transferencias  familias e instituciones sin fines de lucro.</t>
  </si>
  <si>
    <t>ESTADO DE EJECUCIÓN HASTA</t>
  </si>
  <si>
    <t>Cap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</si>
  <si>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</si>
  <si>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</si>
  <si>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</si>
  <si>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</si>
  <si>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</si>
  <si>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Denominación</t>
  </si>
  <si>
    <t>Descripción</t>
  </si>
  <si>
    <t>Total general</t>
  </si>
  <si>
    <t>Total 03</t>
  </si>
  <si>
    <t>Total 3401</t>
  </si>
  <si>
    <t>Total 3412</t>
  </si>
  <si>
    <t>Total 3413</t>
  </si>
  <si>
    <t>Total 3421</t>
  </si>
  <si>
    <t>Total 3422</t>
  </si>
  <si>
    <t>1</t>
  </si>
  <si>
    <t>2</t>
  </si>
  <si>
    <t>4</t>
  </si>
  <si>
    <t>8</t>
  </si>
  <si>
    <t>Total ADMINISTRACIÓN GENERAL DE DEPORTES</t>
  </si>
  <si>
    <t>Total EVENTOS Y ASOCIACIONISMO DEPORTIVO</t>
  </si>
  <si>
    <t>Total ACTIVIDADES DEPORTIVAS</t>
  </si>
  <si>
    <t>Total GESTIÓN DE ACTIVIDADES DEPORTIVAS</t>
  </si>
  <si>
    <t>6</t>
  </si>
  <si>
    <t>Total MANTENIMIENTO DE INFRAESTRUCTURAS DEPORTIVAS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</si>
  <si>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</si>
  <si>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</si>
  <si>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</si>
  <si>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</si>
  <si>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</si>
  <si>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</si>
  <si>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Grado Ejecución</t>
  </si>
  <si>
    <t>622</t>
  </si>
  <si>
    <t>Art.</t>
  </si>
  <si>
    <t>16205</t>
  </si>
  <si>
    <t>Seguros.</t>
  </si>
  <si>
    <t>623</t>
  </si>
  <si>
    <t>489</t>
  </si>
  <si>
    <t>219</t>
  </si>
  <si>
    <t>Reparaciones de otro inmovilizado material.</t>
  </si>
  <si>
    <t>639</t>
  </si>
  <si>
    <t>Otras inver de reposición asoc al func operat de los serv</t>
  </si>
  <si>
    <t>641</t>
  </si>
  <si>
    <t>Gastos en aplicaciones informáticas.</t>
  </si>
  <si>
    <t>216</t>
  </si>
  <si>
    <t>150</t>
  </si>
  <si>
    <t>Incentivos al Rendimiento</t>
  </si>
  <si>
    <t>13001</t>
  </si>
  <si>
    <t>Horas extraordinarias</t>
  </si>
  <si>
    <t>206</t>
  </si>
  <si>
    <t>Arrendamientos de equipos para procesos de información.</t>
  </si>
  <si>
    <t>624</t>
  </si>
  <si>
    <t>Elementos de transporte.</t>
  </si>
  <si>
    <t>625</t>
  </si>
  <si>
    <t>Mobiliario.</t>
  </si>
  <si>
    <t>9333</t>
  </si>
  <si>
    <t>7</t>
  </si>
  <si>
    <t>Total 9333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</si>
</sst>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8" fillId="2" borderId="0" applyNumberFormat="0" applyBorder="0" applyAlignment="0" applyProtection="0"/>
    <xf numFmtId="0" fontId="1" fillId="0" borderId="0"/>
    <xf numFmtId="0" fontId="7" fillId="0" borderId="1" applyNumberFormat="0" applyFill="0" applyAlignment="0" applyProtection="0"/>
  </cellStyleXfs>
  <cellXfs count="26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vertical="center"/>
    </xf>
    <xf numFmtId="1" fontId="6" fillId="0" borderId="0" xfId="1" applyNumberFormat="1" applyFont="1"/>
    <xf numFmtId="1" fontId="6" fillId="0" borderId="0" xfId="2" applyNumberFormat="1" applyFont="1"/>
    <xf numFmtId="0" fontId="4" fillId="0" borderId="0" xfId="0" applyNumberFormat="1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/>
    <xf numFmtId="10" fontId="4" fillId="0" borderId="0" xfId="0" applyNumberFormat="1" applyFont="1" applyFill="1" applyBorder="1" applyAlignment="1" applyProtection="1"/>
    <xf numFmtId="0" fontId="4" fillId="0" borderId="0" xfId="0" pivotButton="1" applyNumberFormat="1" applyFont="1" applyFill="1" applyBorder="1" applyAlignment="1" applyProtection="1">
      <alignment vertical="center"/>
    </xf>
    <xf numFmtId="0" fontId="4" fillId="0" borderId="0" xfId="0" pivotButton="1" applyNumberFormat="1" applyFont="1" applyFill="1" applyBorder="1" applyAlignment="1" applyProtection="1">
      <alignment horizontal="left" vertical="center"/>
    </xf>
    <xf numFmtId="0" fontId="4" fillId="0" borderId="0" xfId="0" pivotButton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1" fontId="6" fillId="0" borderId="0" xfId="4" applyNumberFormat="1" applyFont="1"/>
    <xf numFmtId="49" fontId="6" fillId="0" borderId="0" xfId="4" applyNumberFormat="1" applyFont="1"/>
    <xf numFmtId="4" fontId="6" fillId="0" borderId="0" xfId="4" applyNumberFormat="1" applyFont="1"/>
    <xf numFmtId="0" fontId="4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3"/>
    <cellStyle name="Normal" xfId="0" builtinId="0"/>
    <cellStyle name="Normal_Gastos 1º trimestre" xfId="4"/>
    <cellStyle name="Normal_Gastos tercer trimestre" xfId="1"/>
    <cellStyle name="Normal_Gastos tercer trimestre_1" xfId="2"/>
    <cellStyle name="Título 1" xfId="5"/>
  </cellStyles>
  <dxfs count="39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199.405036574077" createdVersion="6" refreshedVersion="6" minRefreshableVersion="3" recordCount="143">
  <cacheSource type="worksheet">
    <worksheetSource ref="A5:L148" sheet="Gastos 1º trimestre"/>
  </cacheSource>
  <cacheFields count="13">
    <cacheField name="Org." numFmtId="1">
      <sharedItems count="1">
        <s v="03"/>
      </sharedItems>
    </cacheField>
    <cacheField name="Prog." numFmtId="1">
      <sharedItems count="6">
        <s v="3401"/>
        <s v="3412"/>
        <s v="3413"/>
        <s v="3421"/>
        <s v="3422"/>
        <s v="9333"/>
      </sharedItems>
    </cacheField>
    <cacheField name="Denominación" numFmtId="1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unt="6">
        <s v="1"/>
        <s v="2"/>
        <s v="4"/>
        <s v="8"/>
        <s v="6"/>
        <s v="7"/>
      </sharedItems>
    </cacheField>
    <cacheField name="Art." numFmtId="0">
      <sharedItems/>
    </cacheField>
    <cacheField name="Econ." numFmtId="1">
      <sharedItems/>
    </cacheField>
    <cacheField name="Descripción" numFmtId="49">
      <sharedItems/>
    </cacheField>
    <cacheField name="Créditos Iniciales" numFmtId="4">
      <sharedItems containsSemiMixedTypes="0" containsString="0" containsNumber="1" containsInteger="1" minValue="0" maxValue="1603000"/>
    </cacheField>
    <cacheField name="Modificaciones" numFmtId="4">
      <sharedItems containsSemiMixedTypes="0" containsString="0" containsNumber="1" containsInteger="1" minValue="0" maxValue="0"/>
    </cacheField>
    <cacheField name="Créditos Totales" numFmtId="4">
      <sharedItems containsSemiMixedTypes="0" containsString="0" containsNumber="1" containsInteger="1" minValue="0" maxValue="1603000"/>
    </cacheField>
    <cacheField name="Obligaciones Reconocidas" numFmtId="4">
      <sharedItems containsSemiMixedTypes="0" containsString="0" containsNumber="1" minValue="0" maxValue="225097.97"/>
    </cacheField>
    <cacheField name="Pagos Realizados" numFmtId="4">
      <sharedItems containsSemiMixedTypes="0" containsString="0" containsNumber="1" minValue="0" maxValue="225023.37"/>
    </cacheField>
    <cacheField name="Ejecución" numFmtId="0" formula="'Obligaciones Reconocidas'/'Créditos Totale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x v="0"/>
    <x v="0"/>
    <x v="0"/>
    <x v="0"/>
    <s v="12"/>
    <s v="12000"/>
    <s v="Sueldos del Grupo A1."/>
    <n v="15000"/>
    <n v="0"/>
    <n v="15000"/>
    <n v="3394.08"/>
    <n v="3394.08"/>
  </r>
  <r>
    <x v="0"/>
    <x v="0"/>
    <x v="0"/>
    <x v="0"/>
    <s v="12"/>
    <s v="12001"/>
    <s v="Sueldos del Grupo A2."/>
    <n v="26350"/>
    <n v="0"/>
    <n v="26350"/>
    <n v="2934.78"/>
    <n v="2934.78"/>
  </r>
  <r>
    <x v="0"/>
    <x v="0"/>
    <x v="0"/>
    <x v="0"/>
    <s v="12"/>
    <s v="12003"/>
    <s v="Sueldos del Grupo C1."/>
    <n v="60400"/>
    <n v="0"/>
    <n v="60400"/>
    <n v="11017.65"/>
    <n v="11017.65"/>
  </r>
  <r>
    <x v="0"/>
    <x v="0"/>
    <x v="0"/>
    <x v="0"/>
    <s v="12"/>
    <s v="12004"/>
    <s v="Sueldos del Grupo C2."/>
    <n v="0"/>
    <n v="0"/>
    <n v="0"/>
    <n v="1222.6199999999999"/>
    <n v="1222.6199999999999"/>
  </r>
  <r>
    <x v="0"/>
    <x v="0"/>
    <x v="0"/>
    <x v="0"/>
    <s v="12"/>
    <s v="12006"/>
    <s v="Trienios."/>
    <n v="35000"/>
    <n v="0"/>
    <n v="35000"/>
    <n v="6817.95"/>
    <n v="6817.95"/>
  </r>
  <r>
    <x v="0"/>
    <x v="0"/>
    <x v="0"/>
    <x v="0"/>
    <s v="12"/>
    <s v="12100"/>
    <s v="Complemento de destino."/>
    <n v="64500"/>
    <n v="0"/>
    <n v="64500"/>
    <n v="11535.42"/>
    <n v="11535.42"/>
  </r>
  <r>
    <x v="0"/>
    <x v="0"/>
    <x v="0"/>
    <x v="0"/>
    <s v="12"/>
    <s v="12101"/>
    <s v="Complemento específico."/>
    <n v="139000"/>
    <n v="0"/>
    <n v="139000"/>
    <n v="26045.08"/>
    <n v="26045.08"/>
  </r>
  <r>
    <x v="0"/>
    <x v="0"/>
    <x v="0"/>
    <x v="0"/>
    <s v="12"/>
    <s v="12103"/>
    <s v="Otros complementos."/>
    <n v="16300"/>
    <n v="0"/>
    <n v="16300"/>
    <n v="2947.77"/>
    <n v="2947.77"/>
  </r>
  <r>
    <x v="0"/>
    <x v="0"/>
    <x v="0"/>
    <x v="0"/>
    <s v="13"/>
    <s v="13000"/>
    <s v="Retribuciones básicas."/>
    <n v="93000"/>
    <n v="0"/>
    <n v="93000"/>
    <n v="21334.560000000001"/>
    <n v="21334.560000000001"/>
  </r>
  <r>
    <x v="0"/>
    <x v="0"/>
    <x v="0"/>
    <x v="0"/>
    <s v="13"/>
    <s v="13002"/>
    <s v="Otras remuneraciones."/>
    <n v="34000"/>
    <n v="0"/>
    <n v="34000"/>
    <n v="6524.59"/>
    <n v="6524.59"/>
  </r>
  <r>
    <x v="0"/>
    <x v="0"/>
    <x v="0"/>
    <x v="0"/>
    <s v="13"/>
    <s v="131"/>
    <s v="Laboral temporal."/>
    <n v="26100"/>
    <n v="0"/>
    <n v="26100"/>
    <n v="0"/>
    <n v="0"/>
  </r>
  <r>
    <x v="0"/>
    <x v="0"/>
    <x v="0"/>
    <x v="0"/>
    <s v="15"/>
    <s v="150"/>
    <s v="Incentivos al Rendimiento"/>
    <n v="0"/>
    <n v="0"/>
    <n v="0"/>
    <n v="0"/>
    <n v="0"/>
  </r>
  <r>
    <x v="0"/>
    <x v="0"/>
    <x v="0"/>
    <x v="0"/>
    <s v="16"/>
    <s v="16000"/>
    <s v="Seguridad Social."/>
    <n v="1060000"/>
    <n v="0"/>
    <n v="1060000"/>
    <n v="225097.97"/>
    <n v="225023.37"/>
  </r>
  <r>
    <x v="0"/>
    <x v="0"/>
    <x v="0"/>
    <x v="0"/>
    <s v="16"/>
    <s v="16200"/>
    <s v="Formación y perfeccionamiento del personal."/>
    <n v="10000"/>
    <n v="0"/>
    <n v="10000"/>
    <n v="0"/>
    <n v="0"/>
  </r>
  <r>
    <x v="0"/>
    <x v="0"/>
    <x v="0"/>
    <x v="0"/>
    <s v="16"/>
    <s v="16204"/>
    <s v="Acción social."/>
    <n v="0"/>
    <n v="0"/>
    <n v="0"/>
    <n v="2524.48"/>
    <n v="2524.48"/>
  </r>
  <r>
    <x v="0"/>
    <x v="0"/>
    <x v="0"/>
    <x v="0"/>
    <s v="16"/>
    <s v="16205"/>
    <s v="Seguros."/>
    <n v="17300"/>
    <n v="0"/>
    <n v="17300"/>
    <n v="0"/>
    <n v="0"/>
  </r>
  <r>
    <x v="0"/>
    <x v="0"/>
    <x v="0"/>
    <x v="1"/>
    <s v="22"/>
    <s v="22000"/>
    <s v="Ordinario no inventariable."/>
    <n v="13500"/>
    <n v="0"/>
    <n v="13500"/>
    <n v="416.34"/>
    <n v="416.34"/>
  </r>
  <r>
    <x v="0"/>
    <x v="0"/>
    <x v="0"/>
    <x v="1"/>
    <s v="22"/>
    <s v="22001"/>
    <s v="Prensa, revistas, libros y otras publicaciones."/>
    <n v="4500"/>
    <n v="0"/>
    <n v="4500"/>
    <n v="53"/>
    <n v="53"/>
  </r>
  <r>
    <x v="0"/>
    <x v="0"/>
    <x v="0"/>
    <x v="1"/>
    <s v="22"/>
    <s v="22002"/>
    <s v="Material informático no inventariable."/>
    <n v="7500"/>
    <n v="0"/>
    <n v="7500"/>
    <n v="16.13"/>
    <n v="16.13"/>
  </r>
  <r>
    <x v="0"/>
    <x v="0"/>
    <x v="0"/>
    <x v="1"/>
    <s v="22"/>
    <s v="22199"/>
    <s v="Otros suministros."/>
    <n v="19200"/>
    <n v="0"/>
    <n v="19200"/>
    <n v="6095.55"/>
    <n v="6095.55"/>
  </r>
  <r>
    <x v="0"/>
    <x v="0"/>
    <x v="0"/>
    <x v="1"/>
    <s v="22"/>
    <s v="224"/>
    <s v="Primas de seguros."/>
    <n v="111300"/>
    <n v="0"/>
    <n v="111300"/>
    <n v="5393.21"/>
    <n v="5393.21"/>
  </r>
  <r>
    <x v="0"/>
    <x v="0"/>
    <x v="0"/>
    <x v="1"/>
    <s v="22"/>
    <s v="22602"/>
    <s v="Publicidad y propaganda."/>
    <n v="20500"/>
    <n v="0"/>
    <n v="20500"/>
    <n v="6171.67"/>
    <n v="6171.67"/>
  </r>
  <r>
    <x v="0"/>
    <x v="0"/>
    <x v="0"/>
    <x v="1"/>
    <s v="22"/>
    <s v="22609"/>
    <s v="Actividades culturales y deportivas"/>
    <n v="16854"/>
    <n v="0"/>
    <n v="16854"/>
    <n v="5307.43"/>
    <n v="5103.2299999999996"/>
  </r>
  <r>
    <x v="0"/>
    <x v="0"/>
    <x v="0"/>
    <x v="1"/>
    <s v="22"/>
    <s v="22610"/>
    <s v="Premios y Trofeos"/>
    <n v="18000"/>
    <n v="0"/>
    <n v="18000"/>
    <n v="2794.92"/>
    <n v="2794.92"/>
  </r>
  <r>
    <x v="0"/>
    <x v="0"/>
    <x v="0"/>
    <x v="1"/>
    <s v="22"/>
    <s v="22699"/>
    <s v="Otros gastos diversos"/>
    <n v="0"/>
    <n v="0"/>
    <n v="0"/>
    <n v="305.51"/>
    <n v="305.51"/>
  </r>
  <r>
    <x v="0"/>
    <x v="0"/>
    <x v="0"/>
    <x v="1"/>
    <s v="22"/>
    <s v="22700"/>
    <s v="Limpieza y aseo."/>
    <n v="1500"/>
    <n v="0"/>
    <n v="1500"/>
    <n v="0"/>
    <n v="0"/>
  </r>
  <r>
    <x v="0"/>
    <x v="0"/>
    <x v="0"/>
    <x v="1"/>
    <s v="22"/>
    <s v="22706"/>
    <s v="Estudios y trabajos técnicos."/>
    <n v="2500"/>
    <n v="0"/>
    <n v="2500"/>
    <n v="645.38"/>
    <n v="645.38"/>
  </r>
  <r>
    <x v="0"/>
    <x v="0"/>
    <x v="0"/>
    <x v="1"/>
    <s v="22"/>
    <s v="22799"/>
    <s v="Otros trabajos realizados por otras empresas y profes."/>
    <n v="13000"/>
    <n v="0"/>
    <n v="13000"/>
    <n v="0"/>
    <n v="0"/>
  </r>
  <r>
    <x v="0"/>
    <x v="0"/>
    <x v="0"/>
    <x v="2"/>
    <s v="48"/>
    <s v="481"/>
    <s v="Premios, becas, etc."/>
    <n v="11000"/>
    <n v="0"/>
    <n v="11000"/>
    <n v="0"/>
    <n v="0"/>
  </r>
  <r>
    <x v="0"/>
    <x v="0"/>
    <x v="0"/>
    <x v="2"/>
    <s v="48"/>
    <s v="489"/>
    <s v="Otras transf. a Familias e Instituciones sin fines de lucro."/>
    <n v="20000"/>
    <n v="0"/>
    <n v="20000"/>
    <n v="0"/>
    <n v="0"/>
  </r>
  <r>
    <x v="0"/>
    <x v="0"/>
    <x v="0"/>
    <x v="3"/>
    <s v="83"/>
    <s v="83000"/>
    <s v="Anuncios por cuenta de particuales"/>
    <n v="1500"/>
    <n v="0"/>
    <n v="1500"/>
    <n v="376.8"/>
    <n v="376.8"/>
  </r>
  <r>
    <x v="0"/>
    <x v="0"/>
    <x v="1"/>
    <x v="3"/>
    <s v="83"/>
    <s v="83001"/>
    <s v="Anticipos al personal"/>
    <n v="16500"/>
    <n v="0"/>
    <n v="16500"/>
    <n v="2000"/>
    <n v="2000"/>
  </r>
  <r>
    <x v="0"/>
    <x v="0"/>
    <x v="1"/>
    <x v="3"/>
    <s v="83"/>
    <s v="83101"/>
    <s v="Prestamos al personal"/>
    <n v="12000"/>
    <n v="0"/>
    <n v="12000"/>
    <n v="0"/>
    <n v="0"/>
  </r>
  <r>
    <x v="0"/>
    <x v="1"/>
    <x v="1"/>
    <x v="0"/>
    <s v="12"/>
    <s v="12000"/>
    <s v="Sueldos del Grupo A1."/>
    <n v="30100"/>
    <n v="0"/>
    <n v="30100"/>
    <n v="3394.08"/>
    <n v="3394.08"/>
  </r>
  <r>
    <x v="0"/>
    <x v="1"/>
    <x v="1"/>
    <x v="0"/>
    <s v="12"/>
    <s v="12006"/>
    <s v="Trienios."/>
    <n v="9100"/>
    <n v="0"/>
    <n v="9100"/>
    <n v="1566.72"/>
    <n v="1566.72"/>
  </r>
  <r>
    <x v="0"/>
    <x v="1"/>
    <x v="1"/>
    <x v="0"/>
    <s v="12"/>
    <s v="12100"/>
    <s v="Complemento de destino."/>
    <n v="15600"/>
    <n v="0"/>
    <n v="15600"/>
    <n v="1783.92"/>
    <n v="1783.92"/>
  </r>
  <r>
    <x v="0"/>
    <x v="1"/>
    <x v="1"/>
    <x v="0"/>
    <s v="12"/>
    <s v="12101"/>
    <s v="Complemento específico."/>
    <n v="42900"/>
    <n v="0"/>
    <n v="42900"/>
    <n v="4979.01"/>
    <n v="4979.01"/>
  </r>
  <r>
    <x v="0"/>
    <x v="1"/>
    <x v="1"/>
    <x v="0"/>
    <s v="12"/>
    <s v="12103"/>
    <s v="Otros complementos."/>
    <n v="6000"/>
    <n v="0"/>
    <n v="6000"/>
    <n v="684"/>
    <n v="684"/>
  </r>
  <r>
    <x v="0"/>
    <x v="1"/>
    <x v="1"/>
    <x v="0"/>
    <s v="13"/>
    <s v="13000"/>
    <s v="Retribuciones básicas."/>
    <n v="86000"/>
    <n v="0"/>
    <n v="86000"/>
    <n v="16442.68"/>
    <n v="16442.68"/>
  </r>
  <r>
    <x v="0"/>
    <x v="1"/>
    <x v="1"/>
    <x v="0"/>
    <s v="13"/>
    <s v="13001"/>
    <s v="Horas extraordinarias"/>
    <n v="0"/>
    <n v="0"/>
    <n v="0"/>
    <n v="193"/>
    <n v="193"/>
  </r>
  <r>
    <x v="0"/>
    <x v="1"/>
    <x v="1"/>
    <x v="0"/>
    <s v="13"/>
    <s v="13002"/>
    <s v="Otras remuneraciones."/>
    <n v="80300"/>
    <n v="0"/>
    <n v="80300"/>
    <n v="16295.18"/>
    <n v="16295.18"/>
  </r>
  <r>
    <x v="0"/>
    <x v="1"/>
    <x v="1"/>
    <x v="0"/>
    <s v="15"/>
    <s v="150"/>
    <s v="Incentivos al Rendimiento"/>
    <n v="0"/>
    <n v="0"/>
    <n v="0"/>
    <n v="0"/>
    <n v="0"/>
  </r>
  <r>
    <x v="0"/>
    <x v="1"/>
    <x v="1"/>
    <x v="1"/>
    <s v="22"/>
    <s v="22199"/>
    <s v="Otros suministros."/>
    <n v="1500"/>
    <n v="0"/>
    <n v="1500"/>
    <n v="0"/>
    <n v="0"/>
  </r>
  <r>
    <x v="0"/>
    <x v="1"/>
    <x v="1"/>
    <x v="1"/>
    <s v="22"/>
    <s v="223"/>
    <s v="Transportes."/>
    <n v="1000"/>
    <n v="0"/>
    <n v="1000"/>
    <n v="0"/>
    <n v="0"/>
  </r>
  <r>
    <x v="0"/>
    <x v="1"/>
    <x v="1"/>
    <x v="1"/>
    <s v="22"/>
    <s v="22602"/>
    <s v="Publicidad y propaganda."/>
    <n v="1800"/>
    <n v="0"/>
    <n v="1800"/>
    <n v="0"/>
    <n v="0"/>
  </r>
  <r>
    <x v="0"/>
    <x v="1"/>
    <x v="1"/>
    <x v="1"/>
    <s v="22"/>
    <s v="22609"/>
    <s v="Actividades culturales y deportivas"/>
    <n v="22000"/>
    <n v="0"/>
    <n v="22000"/>
    <n v="0"/>
    <n v="0"/>
  </r>
  <r>
    <x v="0"/>
    <x v="1"/>
    <x v="1"/>
    <x v="1"/>
    <s v="22"/>
    <s v="22699"/>
    <s v="Otros gastos diversos"/>
    <n v="3500"/>
    <n v="0"/>
    <n v="3500"/>
    <n v="0"/>
    <n v="0"/>
  </r>
  <r>
    <x v="0"/>
    <x v="1"/>
    <x v="1"/>
    <x v="1"/>
    <s v="22"/>
    <s v="22700"/>
    <s v="Limpieza y aseo."/>
    <n v="24500"/>
    <n v="0"/>
    <n v="24500"/>
    <n v="0"/>
    <n v="0"/>
  </r>
  <r>
    <x v="0"/>
    <x v="1"/>
    <x v="1"/>
    <x v="1"/>
    <s v="22"/>
    <s v="22701"/>
    <s v="Seguridad."/>
    <n v="197500"/>
    <n v="0"/>
    <n v="197500"/>
    <n v="0"/>
    <n v="0"/>
  </r>
  <r>
    <x v="0"/>
    <x v="1"/>
    <x v="2"/>
    <x v="1"/>
    <s v="22"/>
    <s v="22799"/>
    <s v="Otros trabajos realizados por otras empresas y profes."/>
    <n v="15200"/>
    <n v="0"/>
    <n v="15200"/>
    <n v="0"/>
    <n v="0"/>
  </r>
  <r>
    <x v="0"/>
    <x v="1"/>
    <x v="2"/>
    <x v="2"/>
    <s v="48"/>
    <s v="489"/>
    <s v="Otras transf. a Familias e Instituciones sin fines de lucro."/>
    <n v="305000"/>
    <n v="0"/>
    <n v="305000"/>
    <n v="0"/>
    <n v="0"/>
  </r>
  <r>
    <x v="0"/>
    <x v="1"/>
    <x v="2"/>
    <x v="2"/>
    <s v="48"/>
    <s v="48900"/>
    <s v="Otras transf. a Familias e Instituciones sin fines de lucro."/>
    <n v="0"/>
    <n v="0"/>
    <n v="0"/>
    <n v="0"/>
    <n v="0"/>
  </r>
  <r>
    <x v="0"/>
    <x v="1"/>
    <x v="2"/>
    <x v="2"/>
    <s v="48"/>
    <s v="48902"/>
    <s v="Subvenciones según normativa"/>
    <n v="205000"/>
    <n v="0"/>
    <n v="205000"/>
    <n v="0"/>
    <n v="0"/>
  </r>
  <r>
    <x v="0"/>
    <x v="2"/>
    <x v="2"/>
    <x v="0"/>
    <s v="12"/>
    <s v="12000"/>
    <s v="Sueldos del Grupo A1."/>
    <n v="14900"/>
    <n v="0"/>
    <n v="14900"/>
    <n v="3394.08"/>
    <n v="3394.08"/>
  </r>
  <r>
    <x v="0"/>
    <x v="2"/>
    <x v="2"/>
    <x v="0"/>
    <s v="12"/>
    <s v="12001"/>
    <s v="Sueldos del Grupo A2."/>
    <n v="13500"/>
    <n v="0"/>
    <n v="13500"/>
    <n v="0"/>
    <n v="0"/>
  </r>
  <r>
    <x v="0"/>
    <x v="2"/>
    <x v="2"/>
    <x v="0"/>
    <s v="12"/>
    <s v="12003"/>
    <s v="Sueldos del Grupo C1."/>
    <n v="30250"/>
    <n v="0"/>
    <n v="30250"/>
    <n v="3819.39"/>
    <n v="3819.39"/>
  </r>
  <r>
    <x v="0"/>
    <x v="2"/>
    <x v="2"/>
    <x v="0"/>
    <s v="12"/>
    <s v="12004"/>
    <s v="Sueldos del Grupo C2."/>
    <n v="8700"/>
    <n v="0"/>
    <n v="8700"/>
    <n v="1833.93"/>
    <n v="1833.93"/>
  </r>
  <r>
    <x v="0"/>
    <x v="2"/>
    <x v="2"/>
    <x v="0"/>
    <s v="12"/>
    <s v="12006"/>
    <s v="Trienios."/>
    <n v="19200"/>
    <n v="0"/>
    <n v="19200"/>
    <n v="2769.54"/>
    <n v="2769.54"/>
  </r>
  <r>
    <x v="0"/>
    <x v="2"/>
    <x v="2"/>
    <x v="0"/>
    <s v="12"/>
    <s v="12100"/>
    <s v="Complemento de destino."/>
    <n v="38200"/>
    <n v="0"/>
    <n v="38200"/>
    <n v="5049.8100000000004"/>
    <n v="5049.8100000000004"/>
  </r>
  <r>
    <x v="0"/>
    <x v="2"/>
    <x v="2"/>
    <x v="0"/>
    <s v="12"/>
    <s v="12101"/>
    <s v="Complemento específico."/>
    <n v="90900"/>
    <n v="0"/>
    <n v="90900"/>
    <n v="11952.83"/>
    <n v="11952.83"/>
  </r>
  <r>
    <x v="0"/>
    <x v="2"/>
    <x v="2"/>
    <x v="0"/>
    <s v="12"/>
    <s v="12103"/>
    <s v="Otros complementos."/>
    <n v="9600"/>
    <n v="0"/>
    <n v="9600"/>
    <n v="1323.15"/>
    <n v="1323.15"/>
  </r>
  <r>
    <x v="0"/>
    <x v="2"/>
    <x v="2"/>
    <x v="0"/>
    <s v="13"/>
    <s v="13000"/>
    <s v="Retribuciones básicas."/>
    <n v="401000"/>
    <n v="0"/>
    <n v="401000"/>
    <n v="65662.37"/>
    <n v="65662.37"/>
  </r>
  <r>
    <x v="0"/>
    <x v="2"/>
    <x v="2"/>
    <x v="0"/>
    <s v="13"/>
    <s v="13001"/>
    <s v="Horas extraordinarias"/>
    <n v="0"/>
    <n v="0"/>
    <n v="0"/>
    <n v="0"/>
    <n v="0"/>
  </r>
  <r>
    <x v="0"/>
    <x v="2"/>
    <x v="2"/>
    <x v="0"/>
    <s v="13"/>
    <s v="13002"/>
    <s v="Otras remuneraciones."/>
    <n v="365000"/>
    <n v="0"/>
    <n v="365000"/>
    <n v="66946.27"/>
    <n v="66946.27"/>
  </r>
  <r>
    <x v="0"/>
    <x v="2"/>
    <x v="2"/>
    <x v="0"/>
    <s v="13"/>
    <s v="131"/>
    <s v="Laboral temporal."/>
    <n v="18600"/>
    <n v="0"/>
    <n v="18600"/>
    <n v="0"/>
    <n v="0"/>
  </r>
  <r>
    <x v="0"/>
    <x v="2"/>
    <x v="2"/>
    <x v="0"/>
    <s v="15"/>
    <s v="150"/>
    <s v="Incentivos al Rendimiento"/>
    <n v="0"/>
    <n v="0"/>
    <n v="0"/>
    <n v="0"/>
    <n v="0"/>
  </r>
  <r>
    <x v="0"/>
    <x v="2"/>
    <x v="2"/>
    <x v="1"/>
    <s v="21"/>
    <s v="213"/>
    <s v="Reparación de maquinaria, instalaciones técnicas y utillaje."/>
    <n v="3000"/>
    <n v="0"/>
    <n v="3000"/>
    <n v="0"/>
    <n v="0"/>
  </r>
  <r>
    <x v="0"/>
    <x v="2"/>
    <x v="2"/>
    <x v="1"/>
    <s v="22"/>
    <s v="22104"/>
    <s v="Vestuario."/>
    <n v="4200"/>
    <n v="0"/>
    <n v="4200"/>
    <n v="1605.95"/>
    <n v="1605.95"/>
  </r>
  <r>
    <x v="0"/>
    <x v="2"/>
    <x v="2"/>
    <x v="1"/>
    <s v="22"/>
    <s v="22199"/>
    <s v="Otros suministros."/>
    <n v="31500"/>
    <n v="0"/>
    <n v="31500"/>
    <n v="0"/>
    <n v="0"/>
  </r>
  <r>
    <x v="0"/>
    <x v="2"/>
    <x v="2"/>
    <x v="1"/>
    <s v="22"/>
    <s v="223"/>
    <s v="Transportes."/>
    <n v="65000"/>
    <n v="0"/>
    <n v="65000"/>
    <n v="1955.1"/>
    <n v="1955.1"/>
  </r>
  <r>
    <x v="0"/>
    <x v="2"/>
    <x v="2"/>
    <x v="1"/>
    <s v="22"/>
    <s v="224"/>
    <s v="Primas de seguros."/>
    <n v="40000"/>
    <n v="0"/>
    <n v="40000"/>
    <n v="0"/>
    <n v="0"/>
  </r>
  <r>
    <x v="0"/>
    <x v="2"/>
    <x v="2"/>
    <x v="1"/>
    <s v="22"/>
    <s v="22602"/>
    <s v="Publicidad y propaganda."/>
    <n v="10000"/>
    <n v="0"/>
    <n v="10000"/>
    <n v="0"/>
    <n v="0"/>
  </r>
  <r>
    <x v="0"/>
    <x v="2"/>
    <x v="3"/>
    <x v="1"/>
    <s v="22"/>
    <s v="22609"/>
    <s v="Actividades culturales y deportivas"/>
    <n v="1500"/>
    <n v="0"/>
    <n v="1500"/>
    <n v="0"/>
    <n v="0"/>
  </r>
  <r>
    <x v="0"/>
    <x v="2"/>
    <x v="3"/>
    <x v="1"/>
    <s v="22"/>
    <s v="22799"/>
    <s v="Otros trabajos realizados por otras empresas y profes."/>
    <n v="709000"/>
    <n v="0"/>
    <n v="709000"/>
    <n v="83076.41"/>
    <n v="83076.41"/>
  </r>
  <r>
    <x v="0"/>
    <x v="2"/>
    <x v="3"/>
    <x v="1"/>
    <s v="23"/>
    <s v="23020"/>
    <s v="Dietas del personal no directivo"/>
    <n v="3000"/>
    <n v="0"/>
    <n v="3000"/>
    <n v="642.09"/>
    <n v="642.09"/>
  </r>
  <r>
    <x v="0"/>
    <x v="2"/>
    <x v="3"/>
    <x v="1"/>
    <s v="23"/>
    <s v="23120"/>
    <s v="Locomoción del personal no directivo."/>
    <n v="2000"/>
    <n v="0"/>
    <n v="2000"/>
    <n v="0"/>
    <n v="0"/>
  </r>
  <r>
    <x v="0"/>
    <x v="2"/>
    <x v="3"/>
    <x v="2"/>
    <s v="48"/>
    <s v="48902"/>
    <s v="Subvenciones según normativa"/>
    <n v="575000"/>
    <n v="0"/>
    <n v="575000"/>
    <n v="0"/>
    <n v="0"/>
  </r>
  <r>
    <x v="0"/>
    <x v="2"/>
    <x v="3"/>
    <x v="2"/>
    <s v="48"/>
    <s v="48903"/>
    <s v="Subvenciones a la práctica deportiva escolar"/>
    <n v="300000"/>
    <n v="0"/>
    <n v="300000"/>
    <n v="167610.01999999999"/>
    <n v="167610.01999999999"/>
  </r>
  <r>
    <x v="0"/>
    <x v="3"/>
    <x v="3"/>
    <x v="0"/>
    <s v="12"/>
    <s v="12001"/>
    <s v="Sueldos del Grupo A2."/>
    <n v="13300"/>
    <n v="0"/>
    <n v="13300"/>
    <n v="2934.78"/>
    <n v="2934.78"/>
  </r>
  <r>
    <x v="0"/>
    <x v="3"/>
    <x v="3"/>
    <x v="0"/>
    <s v="12"/>
    <s v="12003"/>
    <s v="Sueldos del Grupo C1."/>
    <n v="10100"/>
    <n v="0"/>
    <n v="10100"/>
    <n v="2203.5300000000002"/>
    <n v="2203.5300000000002"/>
  </r>
  <r>
    <x v="0"/>
    <x v="3"/>
    <x v="3"/>
    <x v="0"/>
    <s v="12"/>
    <s v="12004"/>
    <s v="Sueldos del Grupo C2."/>
    <n v="17200"/>
    <n v="0"/>
    <n v="17200"/>
    <n v="3667.86"/>
    <n v="3667.86"/>
  </r>
  <r>
    <x v="0"/>
    <x v="3"/>
    <x v="3"/>
    <x v="0"/>
    <s v="12"/>
    <s v="12006"/>
    <s v="Trienios."/>
    <n v="15500"/>
    <n v="0"/>
    <n v="15500"/>
    <n v="3456.06"/>
    <n v="3456.06"/>
  </r>
  <r>
    <x v="0"/>
    <x v="3"/>
    <x v="3"/>
    <x v="0"/>
    <s v="12"/>
    <s v="12100"/>
    <s v="Complemento de destino."/>
    <n v="23200"/>
    <n v="0"/>
    <n v="23200"/>
    <n v="4996.53"/>
    <n v="4996.53"/>
  </r>
  <r>
    <x v="0"/>
    <x v="3"/>
    <x v="3"/>
    <x v="0"/>
    <s v="12"/>
    <s v="12101"/>
    <s v="Complemento específico."/>
    <n v="55700"/>
    <n v="0"/>
    <n v="55700"/>
    <n v="11954.65"/>
    <n v="11954.65"/>
  </r>
  <r>
    <x v="0"/>
    <x v="3"/>
    <x v="3"/>
    <x v="0"/>
    <s v="12"/>
    <s v="12103"/>
    <s v="Otros complementos."/>
    <n v="11200"/>
    <n v="0"/>
    <n v="11200"/>
    <n v="2374.92"/>
    <n v="2374.92"/>
  </r>
  <r>
    <x v="0"/>
    <x v="3"/>
    <x v="3"/>
    <x v="0"/>
    <s v="13"/>
    <s v="13000"/>
    <s v="Retribuciones básicas."/>
    <n v="599000"/>
    <n v="0"/>
    <n v="599000"/>
    <n v="113751.64"/>
    <n v="113751.64"/>
  </r>
  <r>
    <x v="0"/>
    <x v="3"/>
    <x v="3"/>
    <x v="0"/>
    <s v="13"/>
    <s v="13001"/>
    <s v="Horas extraordinarias"/>
    <n v="0"/>
    <n v="0"/>
    <n v="0"/>
    <n v="0"/>
    <n v="0"/>
  </r>
  <r>
    <x v="0"/>
    <x v="3"/>
    <x v="3"/>
    <x v="0"/>
    <s v="13"/>
    <s v="13002"/>
    <s v="Otras remuneraciones."/>
    <n v="548000"/>
    <n v="0"/>
    <n v="548000"/>
    <n v="123632.12"/>
    <n v="123632.12"/>
  </r>
  <r>
    <x v="0"/>
    <x v="3"/>
    <x v="3"/>
    <x v="0"/>
    <s v="13"/>
    <s v="131"/>
    <s v="Laboral temporal."/>
    <n v="22000"/>
    <n v="0"/>
    <n v="22000"/>
    <n v="5738.67"/>
    <n v="5738.67"/>
  </r>
  <r>
    <x v="0"/>
    <x v="3"/>
    <x v="3"/>
    <x v="0"/>
    <s v="15"/>
    <s v="150"/>
    <s v="Incentivos al Rendimiento"/>
    <n v="0"/>
    <n v="0"/>
    <n v="0"/>
    <n v="0"/>
    <n v="0"/>
  </r>
  <r>
    <x v="0"/>
    <x v="3"/>
    <x v="3"/>
    <x v="1"/>
    <s v="20"/>
    <s v="203"/>
    <s v="Arrendamientos de maquinaria, instalaciones y utillaje."/>
    <n v="8000"/>
    <n v="0"/>
    <n v="8000"/>
    <n v="0"/>
    <n v="0"/>
  </r>
  <r>
    <x v="0"/>
    <x v="3"/>
    <x v="3"/>
    <x v="1"/>
    <s v="21"/>
    <s v="212"/>
    <s v="Reparación de edificios y otras construcciones."/>
    <n v="0"/>
    <n v="0"/>
    <n v="0"/>
    <n v="2925.25"/>
    <n v="2925.25"/>
  </r>
  <r>
    <x v="0"/>
    <x v="3"/>
    <x v="3"/>
    <x v="1"/>
    <s v="21"/>
    <s v="213"/>
    <s v="Reparación de maquinaria, instalaciones técnicas y utillaje."/>
    <n v="18900"/>
    <n v="0"/>
    <n v="18900"/>
    <n v="953.26"/>
    <n v="953.26"/>
  </r>
  <r>
    <x v="0"/>
    <x v="3"/>
    <x v="3"/>
    <x v="1"/>
    <s v="22"/>
    <s v="22104"/>
    <s v="Vestuario."/>
    <n v="9800"/>
    <n v="0"/>
    <n v="9800"/>
    <n v="0"/>
    <n v="0"/>
  </r>
  <r>
    <x v="0"/>
    <x v="3"/>
    <x v="3"/>
    <x v="1"/>
    <s v="22"/>
    <s v="22106"/>
    <s v="Productos farmacéuticos y material sanitario."/>
    <n v="3250"/>
    <n v="0"/>
    <n v="3250"/>
    <n v="291.92"/>
    <n v="291.92"/>
  </r>
  <r>
    <x v="0"/>
    <x v="3"/>
    <x v="3"/>
    <x v="1"/>
    <s v="22"/>
    <s v="22199"/>
    <s v="Otros suministros."/>
    <n v="31400"/>
    <n v="0"/>
    <n v="31400"/>
    <n v="685.7"/>
    <n v="685.7"/>
  </r>
  <r>
    <x v="0"/>
    <x v="3"/>
    <x v="4"/>
    <x v="1"/>
    <s v="22"/>
    <s v="22200"/>
    <s v="Servicios de Telecomunicaciones."/>
    <n v="21000"/>
    <n v="0"/>
    <n v="21000"/>
    <n v="0"/>
    <n v="0"/>
  </r>
  <r>
    <x v="0"/>
    <x v="3"/>
    <x v="4"/>
    <x v="1"/>
    <s v="22"/>
    <s v="22201"/>
    <s v="Postales."/>
    <n v="15000"/>
    <n v="0"/>
    <n v="15000"/>
    <n v="0"/>
    <n v="0"/>
  </r>
  <r>
    <x v="0"/>
    <x v="3"/>
    <x v="4"/>
    <x v="1"/>
    <s v="22"/>
    <s v="223"/>
    <s v="Transportes."/>
    <n v="3200"/>
    <n v="0"/>
    <n v="3200"/>
    <n v="0"/>
    <n v="0"/>
  </r>
  <r>
    <x v="0"/>
    <x v="3"/>
    <x v="4"/>
    <x v="1"/>
    <s v="22"/>
    <s v="22609"/>
    <s v="Actividades culturales y deportivas"/>
    <n v="2500"/>
    <n v="0"/>
    <n v="2500"/>
    <n v="0"/>
    <n v="0"/>
  </r>
  <r>
    <x v="0"/>
    <x v="3"/>
    <x v="4"/>
    <x v="1"/>
    <s v="22"/>
    <s v="22700"/>
    <s v="Limpieza y aseo."/>
    <n v="412000"/>
    <n v="0"/>
    <n v="412000"/>
    <n v="30109.93"/>
    <n v="30109.93"/>
  </r>
  <r>
    <x v="0"/>
    <x v="3"/>
    <x v="4"/>
    <x v="1"/>
    <s v="22"/>
    <s v="22701"/>
    <s v="Seguridad."/>
    <n v="1603000"/>
    <n v="0"/>
    <n v="1603000"/>
    <n v="104944.06"/>
    <n v="104944.06"/>
  </r>
  <r>
    <x v="0"/>
    <x v="3"/>
    <x v="4"/>
    <x v="1"/>
    <s v="22"/>
    <s v="22799"/>
    <s v="Otros trabajos realizados por otras empresas y profes."/>
    <n v="670000"/>
    <n v="0"/>
    <n v="670000"/>
    <n v="46189.87"/>
    <n v="46189.87"/>
  </r>
  <r>
    <x v="0"/>
    <x v="3"/>
    <x v="4"/>
    <x v="2"/>
    <s v="48"/>
    <s v="48902"/>
    <s v="Subvenciones según normativa"/>
    <n v="32500"/>
    <n v="0"/>
    <n v="32500"/>
    <n v="0"/>
    <n v="0"/>
  </r>
  <r>
    <x v="0"/>
    <x v="4"/>
    <x v="4"/>
    <x v="0"/>
    <s v="12"/>
    <s v="12001"/>
    <s v="Sueldos del Grupo A2."/>
    <n v="26400"/>
    <n v="0"/>
    <n v="26400"/>
    <n v="2934.78"/>
    <n v="2934.78"/>
  </r>
  <r>
    <x v="0"/>
    <x v="4"/>
    <x v="4"/>
    <x v="0"/>
    <s v="12"/>
    <s v="12003"/>
    <s v="Sueldos del Grupo C1."/>
    <n v="10200"/>
    <n v="0"/>
    <n v="10200"/>
    <n v="2203.5300000000002"/>
    <n v="2203.5300000000002"/>
  </r>
  <r>
    <x v="0"/>
    <x v="4"/>
    <x v="4"/>
    <x v="0"/>
    <s v="12"/>
    <s v="12006"/>
    <s v="Trienios."/>
    <n v="9500"/>
    <n v="0"/>
    <n v="9500"/>
    <n v="1682.91"/>
    <n v="1682.91"/>
  </r>
  <r>
    <x v="0"/>
    <x v="4"/>
    <x v="4"/>
    <x v="0"/>
    <s v="12"/>
    <s v="12100"/>
    <s v="Complemento de destino."/>
    <n v="20800"/>
    <n v="0"/>
    <n v="20800"/>
    <n v="2905.92"/>
    <n v="2905.92"/>
  </r>
  <r>
    <x v="0"/>
    <x v="4"/>
    <x v="4"/>
    <x v="0"/>
    <s v="12"/>
    <s v="12101"/>
    <s v="Complemento específico."/>
    <n v="55700"/>
    <n v="0"/>
    <n v="55700"/>
    <n v="7306.32"/>
    <n v="7306.32"/>
  </r>
  <r>
    <x v="0"/>
    <x v="4"/>
    <x v="4"/>
    <x v="0"/>
    <s v="12"/>
    <s v="12103"/>
    <s v="Otros complementos."/>
    <n v="5000"/>
    <n v="0"/>
    <n v="5000"/>
    <n v="679.86"/>
    <n v="679.86"/>
  </r>
  <r>
    <x v="0"/>
    <x v="4"/>
    <x v="4"/>
    <x v="0"/>
    <s v="13"/>
    <s v="13000"/>
    <s v="Retribuciones básicas."/>
    <n v="195500"/>
    <n v="0"/>
    <n v="195500"/>
    <n v="34747.65"/>
    <n v="34747.65"/>
  </r>
  <r>
    <x v="0"/>
    <x v="4"/>
    <x v="4"/>
    <x v="0"/>
    <s v="13"/>
    <s v="13002"/>
    <s v="Otras remuneraciones."/>
    <n v="194000"/>
    <n v="0"/>
    <n v="194000"/>
    <n v="38186.39"/>
    <n v="38186.39"/>
  </r>
  <r>
    <x v="0"/>
    <x v="4"/>
    <x v="4"/>
    <x v="0"/>
    <s v="15"/>
    <s v="150"/>
    <s v="Incentivos al Rendimiento"/>
    <n v="0"/>
    <n v="0"/>
    <n v="0"/>
    <n v="0"/>
    <n v="0"/>
  </r>
  <r>
    <x v="0"/>
    <x v="4"/>
    <x v="4"/>
    <x v="1"/>
    <s v="20"/>
    <s v="203"/>
    <s v="Arrendamientos de maquinaria, instalaciones y utillaje."/>
    <n v="25800"/>
    <n v="0"/>
    <n v="25800"/>
    <n v="1021.48"/>
    <n v="1021.48"/>
  </r>
  <r>
    <x v="0"/>
    <x v="4"/>
    <x v="4"/>
    <x v="1"/>
    <s v="20"/>
    <s v="206"/>
    <s v="Arrendamientos de equipos para procesos de información."/>
    <n v="0"/>
    <n v="0"/>
    <n v="0"/>
    <n v="0"/>
    <n v="0"/>
  </r>
  <r>
    <x v="0"/>
    <x v="4"/>
    <x v="4"/>
    <x v="1"/>
    <s v="20"/>
    <s v="208"/>
    <s v="Arrendamientos de otro inmovilizado material."/>
    <n v="4600"/>
    <n v="0"/>
    <n v="4600"/>
    <n v="0"/>
    <n v="0"/>
  </r>
  <r>
    <x v="0"/>
    <x v="4"/>
    <x v="4"/>
    <x v="1"/>
    <s v="21"/>
    <s v="212"/>
    <s v="Reparación de edificios y otras construcciones."/>
    <n v="110000"/>
    <n v="0"/>
    <n v="110000"/>
    <n v="6276.26"/>
    <n v="6276.26"/>
  </r>
  <r>
    <x v="0"/>
    <x v="4"/>
    <x v="4"/>
    <x v="1"/>
    <s v="21"/>
    <s v="213"/>
    <s v="Reparación de maquinaria, instalaciones técnicas y utillaje."/>
    <n v="94000"/>
    <n v="0"/>
    <n v="94000"/>
    <n v="852.85"/>
    <n v="852.85"/>
  </r>
  <r>
    <x v="0"/>
    <x v="4"/>
    <x v="4"/>
    <x v="1"/>
    <s v="21"/>
    <s v="214"/>
    <s v="Reparación de elementos de transporte."/>
    <n v="4500"/>
    <n v="0"/>
    <n v="4500"/>
    <n v="486.39"/>
    <n v="486.39"/>
  </r>
  <r>
    <x v="0"/>
    <x v="4"/>
    <x v="4"/>
    <x v="1"/>
    <s v="21"/>
    <s v="216"/>
    <s v="Equipos para procesos de información."/>
    <n v="0"/>
    <n v="0"/>
    <n v="0"/>
    <n v="1822.83"/>
    <n v="1822.83"/>
  </r>
  <r>
    <x v="0"/>
    <x v="4"/>
    <x v="4"/>
    <x v="1"/>
    <s v="21"/>
    <s v="219"/>
    <s v="Reparaciones de otro inmovilizado material."/>
    <n v="0"/>
    <n v="0"/>
    <n v="0"/>
    <n v="0"/>
    <n v="0"/>
  </r>
  <r>
    <x v="0"/>
    <x v="4"/>
    <x v="4"/>
    <x v="1"/>
    <s v="22"/>
    <s v="22100"/>
    <s v="Energía eléctrica."/>
    <n v="625000"/>
    <n v="0"/>
    <n v="625000"/>
    <n v="102658.21"/>
    <n v="102658.21"/>
  </r>
  <r>
    <x v="0"/>
    <x v="4"/>
    <x v="4"/>
    <x v="1"/>
    <s v="22"/>
    <s v="22101"/>
    <s v="Agua."/>
    <n v="4000"/>
    <n v="0"/>
    <n v="4000"/>
    <n v="0"/>
    <n v="0"/>
  </r>
  <r>
    <x v="0"/>
    <x v="4"/>
    <x v="4"/>
    <x v="1"/>
    <s v="22"/>
    <s v="22102"/>
    <s v="Gas."/>
    <n v="824000"/>
    <n v="0"/>
    <n v="824000"/>
    <n v="183068.23"/>
    <n v="183068.23"/>
  </r>
  <r>
    <x v="0"/>
    <x v="4"/>
    <x v="4"/>
    <x v="1"/>
    <s v="22"/>
    <s v="22103"/>
    <s v="Combustibles y carburantes."/>
    <n v="22000"/>
    <n v="0"/>
    <n v="22000"/>
    <n v="0"/>
    <n v="0"/>
  </r>
  <r>
    <x v="0"/>
    <x v="4"/>
    <x v="4"/>
    <x v="1"/>
    <s v="22"/>
    <s v="22110"/>
    <s v="Productos de limpieza y aseo."/>
    <n v="43000"/>
    <n v="0"/>
    <n v="43000"/>
    <n v="1343.07"/>
    <n v="1343.07"/>
  </r>
  <r>
    <x v="0"/>
    <x v="4"/>
    <x v="4"/>
    <x v="1"/>
    <s v="22"/>
    <s v="22199"/>
    <s v="Otros suministros."/>
    <n v="124000"/>
    <n v="0"/>
    <n v="124000"/>
    <n v="2680.67"/>
    <n v="2680.67"/>
  </r>
  <r>
    <x v="0"/>
    <x v="4"/>
    <x v="4"/>
    <x v="1"/>
    <s v="22"/>
    <s v="223"/>
    <s v="Transportes."/>
    <n v="7500"/>
    <n v="0"/>
    <n v="7500"/>
    <n v="738.89"/>
    <n v="738.89"/>
  </r>
  <r>
    <x v="0"/>
    <x v="4"/>
    <x v="4"/>
    <x v="1"/>
    <s v="22"/>
    <s v="22706"/>
    <s v="Estudios y trabajos técnicos."/>
    <n v="5200"/>
    <n v="0"/>
    <n v="5200"/>
    <n v="0"/>
    <n v="0"/>
  </r>
  <r>
    <x v="0"/>
    <x v="4"/>
    <x v="4"/>
    <x v="1"/>
    <s v="22"/>
    <s v="22799"/>
    <s v="Otros trabajos realizados por otras empresas y profes."/>
    <n v="36000"/>
    <n v="0"/>
    <n v="36000"/>
    <n v="1890.19"/>
    <n v="1890.19"/>
  </r>
  <r>
    <x v="0"/>
    <x v="4"/>
    <x v="4"/>
    <x v="4"/>
    <s v="62"/>
    <s v="622"/>
    <s v="Edificios y otras construcciones."/>
    <n v="350000"/>
    <n v="0"/>
    <n v="350000"/>
    <n v="0"/>
    <n v="0"/>
  </r>
  <r>
    <x v="0"/>
    <x v="4"/>
    <x v="4"/>
    <x v="4"/>
    <s v="62"/>
    <s v="623"/>
    <s v="Maquinaria, instalaciones técnicas y utillaje."/>
    <n v="92500"/>
    <n v="0"/>
    <n v="92500"/>
    <n v="13464"/>
    <n v="13464"/>
  </r>
  <r>
    <x v="0"/>
    <x v="4"/>
    <x v="4"/>
    <x v="4"/>
    <s v="62"/>
    <s v="624"/>
    <s v="Elementos de transporte."/>
    <n v="0"/>
    <n v="0"/>
    <n v="0"/>
    <n v="0"/>
    <n v="0"/>
  </r>
  <r>
    <x v="0"/>
    <x v="4"/>
    <x v="4"/>
    <x v="4"/>
    <s v="62"/>
    <s v="625"/>
    <s v="Mobiliario."/>
    <n v="0"/>
    <n v="0"/>
    <n v="0"/>
    <n v="0"/>
    <n v="0"/>
  </r>
  <r>
    <x v="0"/>
    <x v="4"/>
    <x v="4"/>
    <x v="4"/>
    <s v="62"/>
    <s v="626"/>
    <s v="Equipos para procesos de información."/>
    <n v="75000"/>
    <n v="0"/>
    <n v="75000"/>
    <n v="0"/>
    <n v="0"/>
  </r>
  <r>
    <x v="0"/>
    <x v="4"/>
    <x v="4"/>
    <x v="4"/>
    <s v="63"/>
    <s v="632"/>
    <s v="Edificios y otras construcciones."/>
    <n v="230500"/>
    <n v="0"/>
    <n v="230500"/>
    <n v="8207.4599999999991"/>
    <n v="8207.4599999999991"/>
  </r>
  <r>
    <x v="0"/>
    <x v="4"/>
    <x v="4"/>
    <x v="4"/>
    <s v="63"/>
    <s v="633"/>
    <s v="Maquinaria, instalaciones técnicas y utillaje."/>
    <n v="522000"/>
    <n v="0"/>
    <n v="522000"/>
    <n v="0"/>
    <n v="0"/>
  </r>
  <r>
    <x v="0"/>
    <x v="4"/>
    <x v="4"/>
    <x v="4"/>
    <s v="63"/>
    <s v="636"/>
    <s v="Equipos para procesos de información."/>
    <n v="70500"/>
    <n v="0"/>
    <n v="70500"/>
    <n v="0"/>
    <n v="0"/>
  </r>
  <r>
    <x v="0"/>
    <x v="4"/>
    <x v="4"/>
    <x v="4"/>
    <s v="63"/>
    <s v="639"/>
    <s v="Otras inver de reposición asoc al func operat de los serv"/>
    <n v="0"/>
    <n v="0"/>
    <n v="0"/>
    <n v="0"/>
    <n v="0"/>
  </r>
  <r>
    <x v="0"/>
    <x v="4"/>
    <x v="4"/>
    <x v="4"/>
    <s v="64"/>
    <s v="641"/>
    <s v="Gastos en aplicaciones informáticas."/>
    <n v="0"/>
    <n v="0"/>
    <n v="0"/>
    <n v="0"/>
    <n v="0"/>
  </r>
  <r>
    <x v="0"/>
    <x v="4"/>
    <x v="4"/>
    <x v="5"/>
    <s v="78"/>
    <s v="781"/>
    <s v="Transferencias  familias e instituciones sin fines de lucro."/>
    <n v="21000"/>
    <n v="0"/>
    <n v="21000"/>
    <n v="0"/>
    <n v="0"/>
  </r>
  <r>
    <x v="0"/>
    <x v="5"/>
    <x v="4"/>
    <x v="4"/>
    <s v="63"/>
    <s v="632"/>
    <s v="Edificios y otras construcciones."/>
    <n v="0"/>
    <n v="0"/>
    <n v="0"/>
    <n v="0"/>
    <n v="0"/>
  </r>
  <r>
    <x v="0"/>
    <x v="5"/>
    <x v="4"/>
    <x v="4"/>
    <s v="63"/>
    <s v="633"/>
    <s v="Maquinaria, instalaciones técnicas y utillaje.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3:J44" firstHeaderRow="1" firstDataRow="2" firstDataCol="4"/>
  <pivotFields count="13"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compact="0" outline="0" subtotalTop="0" showAll="0" includeNewItemsInFilter="1">
      <items count="6">
        <item x="2"/>
        <item x="0"/>
        <item x="1"/>
        <item x="3"/>
        <item x="4"/>
        <item t="default"/>
      </items>
    </pivotField>
    <pivotField axis="axisRow" compact="0" outline="0" subtotalTop="0" showAll="0" includeNewItemsInFilter="1">
      <items count="7">
        <item x="0"/>
        <item x="1"/>
        <item x="2"/>
        <item x="4"/>
        <item x="5"/>
        <item x="3"/>
        <item t="default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0">
    <i>
      <x/>
      <x/>
      <x v="1"/>
      <x/>
    </i>
    <i r="3">
      <x v="1"/>
    </i>
    <i r="3">
      <x v="2"/>
    </i>
    <i r="3">
      <x v="5"/>
    </i>
    <i t="default" r="2">
      <x v="1"/>
    </i>
    <i r="2">
      <x v="2"/>
      <x v="5"/>
    </i>
    <i t="default" r="2">
      <x v="2"/>
    </i>
    <i t="default" r="1">
      <x/>
    </i>
    <i r="1">
      <x v="1"/>
      <x/>
      <x v="1"/>
    </i>
    <i r="3">
      <x v="2"/>
    </i>
    <i t="default" r="2">
      <x/>
    </i>
    <i r="2">
      <x v="2"/>
      <x/>
    </i>
    <i r="3">
      <x v="1"/>
    </i>
    <i t="default" r="2">
      <x v="2"/>
    </i>
    <i t="default" r="1">
      <x v="1"/>
    </i>
    <i r="1">
      <x v="2"/>
      <x/>
      <x/>
    </i>
    <i r="3">
      <x v="1"/>
    </i>
    <i t="default" r="2">
      <x/>
    </i>
    <i r="2">
      <x v="3"/>
      <x v="1"/>
    </i>
    <i r="3">
      <x v="2"/>
    </i>
    <i t="default" r="2">
      <x v="3"/>
    </i>
    <i t="default" r="1">
      <x v="2"/>
    </i>
    <i r="1">
      <x v="3"/>
      <x v="3"/>
      <x/>
    </i>
    <i r="3">
      <x v="1"/>
    </i>
    <i t="default" r="2">
      <x v="3"/>
    </i>
    <i r="2">
      <x v="4"/>
      <x v="1"/>
    </i>
    <i r="3">
      <x v="2"/>
    </i>
    <i t="default" r="2">
      <x v="4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r="1">
      <x v="5"/>
      <x v="4"/>
      <x v="3"/>
    </i>
    <i t="default" r="2">
      <x v="4"/>
    </i>
    <i t="default" r="1">
      <x v="5"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1" baseField="0" baseItem="0" numFmtId="4"/>
    <dataField name="Grado Ejecución" fld="12" baseField="0" baseItem="0" numFmtId="10"/>
  </dataFields>
  <formats count="39">
    <format dxfId="38">
      <pivotArea type="all" dataOnly="0" outline="0" fieldPosition="0"/>
    </format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34">
      <pivotArea outline="0" fieldPosition="0">
        <references count="1">
          <reference field="4294967294" count="1">
            <x v="5"/>
          </reference>
        </references>
      </pivotArea>
    </format>
    <format dxfId="33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32">
      <pivotArea field="3" type="button" dataOnly="0" labelOnly="1" outline="0" axis="axisRow" fieldPosition="3"/>
    </format>
    <format dxfId="31">
      <pivotArea dataOnly="0" labelOnly="1" outline="0" fieldPosition="0">
        <references count="1">
          <reference field="0" count="0" defaultSubtotal="1"/>
        </references>
      </pivotArea>
    </format>
    <format dxfId="30">
      <pivotArea dataOnly="0" labelOnly="1" outline="0" fieldPosition="0">
        <references count="2">
          <reference field="0" count="0" selected="0"/>
          <reference field="1" count="1" defaultSubtotal="1">
            <x v="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1" count="1" defaultSubtotal="1">
            <x v="1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1" count="1" defaultSubtotal="1">
            <x v="2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1" count="1" defaultSubtotal="1">
            <x v="3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1" count="1" defaultSubtotal="1">
            <x v="4"/>
          </reference>
        </references>
      </pivotArea>
    </format>
    <format dxfId="25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24">
      <pivotArea dataOnly="0" labelOnly="1" outline="0" fieldPosition="0">
        <references count="3">
          <reference field="0" count="0" selected="0"/>
          <reference field="1" count="1" selected="0">
            <x v="1"/>
          </reference>
          <reference field="2" count="1" defaultSubtotal="1">
            <x v="2"/>
          </reference>
        </references>
      </pivotArea>
    </format>
    <format dxfId="23">
      <pivotArea dataOnly="0" labelOnly="1" outline="0" fieldPosition="0">
        <references count="3">
          <reference field="0" count="0" selected="0"/>
          <reference field="1" count="1" selected="0">
            <x v="2"/>
          </reference>
          <reference field="2" count="1" defaultSubtotal="1">
            <x v="0"/>
          </reference>
        </references>
      </pivotArea>
    </format>
    <format dxfId="22">
      <pivotArea dataOnly="0" labelOnly="1" outline="0" fieldPosition="0">
        <references count="3">
          <reference field="0" count="0" selected="0"/>
          <reference field="1" count="1" selected="0">
            <x v="3"/>
          </reference>
          <reference field="2" count="1" defaultSubtotal="1">
            <x v="3"/>
          </reference>
        </references>
      </pivotArea>
    </format>
    <format dxfId="21">
      <pivotArea dataOnly="0" labelOnly="1" outline="0" fieldPosition="0">
        <references count="3">
          <reference field="0" count="0" selected="0"/>
          <reference field="1" count="1" selected="0">
            <x v="4"/>
          </reference>
          <reference field="2" count="1" defaultSubtotal="1">
            <x v="4"/>
          </reference>
        </references>
      </pivotArea>
    </format>
    <format dxfId="20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2" count="1" selected="0">
            <x v="1"/>
          </reference>
          <reference field="3" count="4">
            <x v="0"/>
            <x v="1"/>
            <x v="2"/>
            <x v="5"/>
          </reference>
        </references>
      </pivotArea>
    </format>
    <format dxfId="19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18">
      <pivotArea dataOnly="0" labelOnly="1" outline="0" fieldPosition="0">
        <references count="4">
          <reference field="0" count="0" selected="0"/>
          <reference field="1" count="1" selected="0">
            <x v="2"/>
          </reference>
          <reference field="2" count="1" selected="0">
            <x v="0"/>
          </reference>
          <reference field="3" count="3">
            <x v="0"/>
            <x v="1"/>
            <x v="2"/>
          </reference>
        </references>
      </pivotArea>
    </format>
    <format dxfId="17">
      <pivotArea dataOnly="0" labelOnly="1" outline="0" fieldPosition="0">
        <references count="4">
          <reference field="0" count="0" selected="0"/>
          <reference field="1" count="1" selected="0">
            <x v="3"/>
          </reference>
          <reference field="2" count="1" selected="0">
            <x v="3"/>
          </reference>
          <reference field="3" count="3">
            <x v="0"/>
            <x v="1"/>
            <x v="2"/>
          </reference>
        </references>
      </pivotArea>
    </format>
    <format dxfId="16">
      <pivotArea dataOnly="0" labelOnly="1" outline="0" fieldPosition="0">
        <references count="4">
          <reference field="0" count="0" selected="0"/>
          <reference field="1" count="1" selected="0">
            <x v="4"/>
          </reference>
          <reference field="2" count="1" selected="0">
            <x v="4"/>
          </reference>
          <reference field="3" count="4">
            <x v="0"/>
            <x v="1"/>
            <x v="3"/>
            <x v="4"/>
          </reference>
        </references>
      </pivotArea>
    </format>
    <format dxfId="15">
      <pivotArea field="2" type="button" dataOnly="0" labelOnly="1" outline="0" axis="axisRow" fieldPosition="2"/>
    </format>
    <format dxfId="14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2">
      <pivotArea field="2" type="button" dataOnly="0" labelOnly="1" outline="0" axis="axisRow" fieldPosition="2"/>
    </format>
    <format dxfId="11">
      <pivotArea field="3" type="button" dataOnly="0" labelOnly="1" outline="0" axis="axisRow" fieldPosition="3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origin" dataOnly="0" labelOnly="1" outline="0" fieldPosition="0"/>
    </format>
    <format dxfId="8">
      <pivotArea field="-2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3">
          <reference field="0" count="0" selected="0"/>
          <reference field="1" count="1" selected="0">
            <x v="5"/>
          </reference>
          <reference field="2" count="1" defaultSubtotal="1">
            <x v="4"/>
          </reference>
        </references>
      </pivotArea>
    </format>
    <format dxfId="4">
      <pivotArea dataOnly="0" labelOnly="1" outline="0" fieldPosition="0">
        <references count="3">
          <reference field="0" count="0" selected="0"/>
          <reference field="1" count="1" selected="0">
            <x v="4"/>
          </reference>
          <reference field="2" count="1" defaultSubtotal="1">
            <x v="4"/>
          </reference>
        </references>
      </pivotArea>
    </format>
    <format dxfId="3">
      <pivotArea dataOnly="0" labelOnly="1" outline="0" fieldPosition="0">
        <references count="3">
          <reference field="0" count="0" selected="0"/>
          <reference field="1" count="1" selected="0">
            <x v="1"/>
          </reference>
          <reference field="2" count="1" defaultSubtotal="1">
            <x v="2"/>
          </reference>
        </references>
      </pivotArea>
    </format>
    <format dxfId="2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1">
      <pivotArea dataOnly="0" labelOnly="1" outline="0" fieldPosition="0">
        <references count="3">
          <reference field="0" count="0" selected="0"/>
          <reference field="1" count="1" selected="0">
            <x v="2"/>
          </reference>
          <reference field="2" count="1" defaultSubtotal="1">
            <x v="0"/>
          </reference>
        </references>
      </pivotArea>
    </format>
    <format dxfId="0">
      <pivotArea dataOnly="0" labelOnly="1" outline="0" fieldPosition="0">
        <references count="3">
          <reference field="0" count="0" selected="0"/>
          <reference field="1" count="1" selected="0">
            <x v="3"/>
          </reference>
          <reference field="2" count="1" defaultSubtotal="1">
            <x v="3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tabSelected="1" view="pageLayout" topLeftCell="A31" zoomScaleNormal="100" workbookViewId="0">
      <selection activeCell="C29" sqref="C29"/>
    </sheetView>
  </sheetViews>
  <sheetFormatPr baseColWidth="10" defaultColWidth="11.3984375" defaultRowHeight="13" x14ac:dyDescent="0.3"/>
  <cols>
    <col min="1" max="1" width="6.296875" style="1" customWidth="1"/>
    <col min="2" max="2" width="6.8984375" style="1" customWidth="1"/>
    <col min="3" max="3" width="49.8984375" style="14" customWidth="1"/>
    <col min="4" max="4" width="8.09765625" style="8" customWidth="1"/>
    <col min="5" max="5" width="11.3984375" style="1" customWidth="1"/>
    <col min="6" max="6" width="9.8984375" style="1" customWidth="1"/>
    <col min="7" max="7" width="11.3984375" style="1" customWidth="1"/>
    <col min="8" max="9" width="10.5" style="1" bestFit="1" customWidth="1"/>
    <col min="10" max="10" width="7.796875" style="1" bestFit="1" customWidth="1"/>
    <col min="11" max="16384" width="11.3984375" style="1"/>
  </cols>
  <sheetData>
    <row r="3" spans="1:10" s="21" customFormat="1" x14ac:dyDescent="0.35">
      <c r="D3" s="25"/>
      <c r="E3" s="17" t="s">
        <v>154</v>
      </c>
    </row>
    <row r="4" spans="1:10" s="21" customFormat="1" ht="39" x14ac:dyDescent="0.35">
      <c r="A4" s="17" t="s">
        <v>7</v>
      </c>
      <c r="B4" s="17" t="s">
        <v>8</v>
      </c>
      <c r="C4" s="18" t="s">
        <v>134</v>
      </c>
      <c r="D4" s="19" t="s">
        <v>128</v>
      </c>
      <c r="E4" s="20" t="s">
        <v>153</v>
      </c>
      <c r="F4" s="20" t="s">
        <v>155</v>
      </c>
      <c r="G4" s="20" t="s">
        <v>156</v>
      </c>
      <c r="H4" s="20" t="s">
        <v>157</v>
      </c>
      <c r="I4" s="20" t="s">
        <v>158</v>
      </c>
      <c r="J4" s="20" t="s">
        <v>159</v>
      </c>
    </row>
    <row r="5" spans="1:10" x14ac:dyDescent="0.3">
      <c r="A5" s="1" t="s">
        <v>10</v>
      </c>
      <c r="B5" s="1" t="s">
        <v>11</v>
      </c>
      <c r="C5" s="1" t="s">
        <v>129</v>
      </c>
      <c r="D5" s="8" t="s">
        <v>143</v>
      </c>
      <c r="E5" s="15">
        <v>1596950</v>
      </c>
      <c r="F5" s="15">
        <v>0</v>
      </c>
      <c r="G5" s="15">
        <v>1596950</v>
      </c>
      <c r="H5" s="15">
        <v>321396.94999999995</v>
      </c>
      <c r="I5" s="15">
        <v>321322.34999999998</v>
      </c>
      <c r="J5" s="16">
        <v>0.20125673940949934</v>
      </c>
    </row>
    <row r="6" spans="1:10" x14ac:dyDescent="0.3">
      <c r="C6" s="1"/>
      <c r="D6" s="8" t="s">
        <v>144</v>
      </c>
      <c r="E6" s="15">
        <v>228354</v>
      </c>
      <c r="F6" s="15">
        <v>0</v>
      </c>
      <c r="G6" s="15">
        <v>228354</v>
      </c>
      <c r="H6" s="15">
        <v>27199.14</v>
      </c>
      <c r="I6" s="15">
        <v>26994.940000000002</v>
      </c>
      <c r="J6" s="16">
        <v>0.11910954045035339</v>
      </c>
    </row>
    <row r="7" spans="1:10" x14ac:dyDescent="0.3">
      <c r="C7" s="1"/>
      <c r="D7" s="8" t="s">
        <v>145</v>
      </c>
      <c r="E7" s="15">
        <v>31000</v>
      </c>
      <c r="F7" s="15">
        <v>0</v>
      </c>
      <c r="G7" s="15">
        <v>31000</v>
      </c>
      <c r="H7" s="15">
        <v>0</v>
      </c>
      <c r="I7" s="15">
        <v>0</v>
      </c>
      <c r="J7" s="16">
        <v>0</v>
      </c>
    </row>
    <row r="8" spans="1:10" x14ac:dyDescent="0.3">
      <c r="C8" s="1"/>
      <c r="D8" s="8" t="s">
        <v>146</v>
      </c>
      <c r="E8" s="15">
        <v>1500</v>
      </c>
      <c r="F8" s="15">
        <v>0</v>
      </c>
      <c r="G8" s="15">
        <v>1500</v>
      </c>
      <c r="H8" s="15">
        <v>376.8</v>
      </c>
      <c r="I8" s="15">
        <v>376.8</v>
      </c>
      <c r="J8" s="16">
        <v>0.25120000000000003</v>
      </c>
    </row>
    <row r="9" spans="1:10" x14ac:dyDescent="0.3">
      <c r="C9" s="14" t="s">
        <v>147</v>
      </c>
      <c r="E9" s="15">
        <v>1857804</v>
      </c>
      <c r="F9" s="15">
        <v>0</v>
      </c>
      <c r="G9" s="15">
        <v>1857804</v>
      </c>
      <c r="H9" s="15">
        <v>348972.88999999996</v>
      </c>
      <c r="I9" s="15">
        <v>348694.08999999997</v>
      </c>
      <c r="J9" s="16">
        <v>0.18784160761845703</v>
      </c>
    </row>
    <row r="10" spans="1:10" x14ac:dyDescent="0.3">
      <c r="C10" s="1" t="s">
        <v>130</v>
      </c>
      <c r="D10" s="8" t="s">
        <v>146</v>
      </c>
      <c r="E10" s="15">
        <v>28500</v>
      </c>
      <c r="F10" s="15">
        <v>0</v>
      </c>
      <c r="G10" s="15">
        <v>28500</v>
      </c>
      <c r="H10" s="15">
        <v>2000</v>
      </c>
      <c r="I10" s="15">
        <v>2000</v>
      </c>
      <c r="J10" s="16">
        <v>7.0175438596491224E-2</v>
      </c>
    </row>
    <row r="11" spans="1:10" x14ac:dyDescent="0.3">
      <c r="C11" s="1" t="s">
        <v>148</v>
      </c>
      <c r="E11" s="15">
        <v>28500</v>
      </c>
      <c r="F11" s="15">
        <v>0</v>
      </c>
      <c r="G11" s="15">
        <v>28500</v>
      </c>
      <c r="H11" s="15">
        <v>2000</v>
      </c>
      <c r="I11" s="15">
        <v>2000</v>
      </c>
      <c r="J11" s="16">
        <v>7.0175438596491224E-2</v>
      </c>
    </row>
    <row r="12" spans="1:10" x14ac:dyDescent="0.3">
      <c r="B12" s="8" t="s">
        <v>138</v>
      </c>
      <c r="C12" s="8"/>
      <c r="E12" s="15">
        <v>1886304</v>
      </c>
      <c r="F12" s="15">
        <v>0</v>
      </c>
      <c r="G12" s="15">
        <v>1886304</v>
      </c>
      <c r="H12" s="15">
        <v>350972.88999999996</v>
      </c>
      <c r="I12" s="15">
        <v>350694.08999999997</v>
      </c>
      <c r="J12" s="16">
        <v>0.1860637998965172</v>
      </c>
    </row>
    <row r="13" spans="1:10" x14ac:dyDescent="0.3">
      <c r="B13" s="1" t="s">
        <v>68</v>
      </c>
      <c r="C13" s="1" t="s">
        <v>131</v>
      </c>
      <c r="D13" s="8" t="s">
        <v>144</v>
      </c>
      <c r="E13" s="15">
        <v>15200</v>
      </c>
      <c r="F13" s="15">
        <v>0</v>
      </c>
      <c r="G13" s="15">
        <v>15200</v>
      </c>
      <c r="H13" s="15">
        <v>0</v>
      </c>
      <c r="I13" s="15">
        <v>0</v>
      </c>
      <c r="J13" s="16">
        <v>0</v>
      </c>
    </row>
    <row r="14" spans="1:10" x14ac:dyDescent="0.3">
      <c r="C14" s="1"/>
      <c r="D14" s="8" t="s">
        <v>145</v>
      </c>
      <c r="E14" s="15">
        <v>510000</v>
      </c>
      <c r="F14" s="15">
        <v>0</v>
      </c>
      <c r="G14" s="15">
        <v>510000</v>
      </c>
      <c r="H14" s="15">
        <v>0</v>
      </c>
      <c r="I14" s="15">
        <v>0</v>
      </c>
      <c r="J14" s="16">
        <v>0</v>
      </c>
    </row>
    <row r="15" spans="1:10" x14ac:dyDescent="0.3">
      <c r="C15" s="1" t="s">
        <v>149</v>
      </c>
      <c r="E15" s="15">
        <v>525200</v>
      </c>
      <c r="F15" s="15">
        <v>0</v>
      </c>
      <c r="G15" s="15">
        <v>525200</v>
      </c>
      <c r="H15" s="15">
        <v>0</v>
      </c>
      <c r="I15" s="15">
        <v>0</v>
      </c>
      <c r="J15" s="16">
        <v>0</v>
      </c>
    </row>
    <row r="16" spans="1:10" x14ac:dyDescent="0.3">
      <c r="C16" s="1" t="s">
        <v>130</v>
      </c>
      <c r="D16" s="8" t="s">
        <v>143</v>
      </c>
      <c r="E16" s="15">
        <v>270000</v>
      </c>
      <c r="F16" s="15">
        <v>0</v>
      </c>
      <c r="G16" s="15">
        <v>270000</v>
      </c>
      <c r="H16" s="15">
        <v>45338.59</v>
      </c>
      <c r="I16" s="15">
        <v>45338.59</v>
      </c>
      <c r="J16" s="16">
        <v>0.16792070370370368</v>
      </c>
    </row>
    <row r="17" spans="2:10" x14ac:dyDescent="0.3">
      <c r="C17" s="1"/>
      <c r="D17" s="8" t="s">
        <v>144</v>
      </c>
      <c r="E17" s="15">
        <v>251800</v>
      </c>
      <c r="F17" s="15">
        <v>0</v>
      </c>
      <c r="G17" s="15">
        <v>251800</v>
      </c>
      <c r="H17" s="15">
        <v>0</v>
      </c>
      <c r="I17" s="15">
        <v>0</v>
      </c>
      <c r="J17" s="16">
        <v>0</v>
      </c>
    </row>
    <row r="18" spans="2:10" x14ac:dyDescent="0.3">
      <c r="C18" s="14" t="s">
        <v>148</v>
      </c>
      <c r="E18" s="15">
        <v>521800</v>
      </c>
      <c r="F18" s="15">
        <v>0</v>
      </c>
      <c r="G18" s="15">
        <v>521800</v>
      </c>
      <c r="H18" s="15">
        <v>45338.59</v>
      </c>
      <c r="I18" s="15">
        <v>45338.59</v>
      </c>
      <c r="J18" s="16">
        <v>8.6888827136834032E-2</v>
      </c>
    </row>
    <row r="19" spans="2:10" x14ac:dyDescent="0.3">
      <c r="B19" s="8" t="s">
        <v>139</v>
      </c>
      <c r="C19" s="8"/>
      <c r="E19" s="15">
        <v>1047000</v>
      </c>
      <c r="F19" s="15">
        <v>0</v>
      </c>
      <c r="G19" s="15">
        <v>1047000</v>
      </c>
      <c r="H19" s="15">
        <v>45338.59</v>
      </c>
      <c r="I19" s="15">
        <v>45338.59</v>
      </c>
      <c r="J19" s="16">
        <v>4.3303333333333333E-2</v>
      </c>
    </row>
    <row r="20" spans="2:10" x14ac:dyDescent="0.3">
      <c r="B20" s="1" t="s">
        <v>83</v>
      </c>
      <c r="C20" s="1" t="s">
        <v>131</v>
      </c>
      <c r="D20" s="8" t="s">
        <v>143</v>
      </c>
      <c r="E20" s="15">
        <v>1009850</v>
      </c>
      <c r="F20" s="15">
        <v>0</v>
      </c>
      <c r="G20" s="15">
        <v>1009850</v>
      </c>
      <c r="H20" s="15">
        <v>162751.37</v>
      </c>
      <c r="I20" s="15">
        <v>162751.37</v>
      </c>
      <c r="J20" s="16">
        <v>0.16116390553052434</v>
      </c>
    </row>
    <row r="21" spans="2:10" x14ac:dyDescent="0.3">
      <c r="C21" s="1"/>
      <c r="D21" s="8" t="s">
        <v>144</v>
      </c>
      <c r="E21" s="15">
        <v>153700</v>
      </c>
      <c r="F21" s="15">
        <v>0</v>
      </c>
      <c r="G21" s="15">
        <v>153700</v>
      </c>
      <c r="H21" s="15">
        <v>3561.05</v>
      </c>
      <c r="I21" s="15">
        <v>3561.05</v>
      </c>
      <c r="J21" s="16">
        <v>2.3168835393623945E-2</v>
      </c>
    </row>
    <row r="22" spans="2:10" x14ac:dyDescent="0.3">
      <c r="C22" s="14" t="s">
        <v>149</v>
      </c>
      <c r="E22" s="15">
        <v>1163550</v>
      </c>
      <c r="F22" s="15">
        <v>0</v>
      </c>
      <c r="G22" s="15">
        <v>1163550</v>
      </c>
      <c r="H22" s="15">
        <v>166312.41999999998</v>
      </c>
      <c r="I22" s="15">
        <v>166312.41999999998</v>
      </c>
      <c r="J22" s="16">
        <v>0.1429353444200937</v>
      </c>
    </row>
    <row r="23" spans="2:10" x14ac:dyDescent="0.3">
      <c r="C23" s="1" t="s">
        <v>132</v>
      </c>
      <c r="D23" s="8" t="s">
        <v>144</v>
      </c>
      <c r="E23" s="15">
        <v>715500</v>
      </c>
      <c r="F23" s="15">
        <v>0</v>
      </c>
      <c r="G23" s="15">
        <v>715500</v>
      </c>
      <c r="H23" s="15">
        <v>83718.5</v>
      </c>
      <c r="I23" s="15">
        <v>83718.5</v>
      </c>
      <c r="J23" s="16">
        <v>0.11700698812019567</v>
      </c>
    </row>
    <row r="24" spans="2:10" x14ac:dyDescent="0.3">
      <c r="C24" s="1"/>
      <c r="D24" s="8" t="s">
        <v>145</v>
      </c>
      <c r="E24" s="15">
        <v>875000</v>
      </c>
      <c r="F24" s="15">
        <v>0</v>
      </c>
      <c r="G24" s="15">
        <v>875000</v>
      </c>
      <c r="H24" s="15">
        <v>167610.01999999999</v>
      </c>
      <c r="I24" s="15">
        <v>167610.01999999999</v>
      </c>
      <c r="J24" s="16">
        <v>0.19155430857142855</v>
      </c>
    </row>
    <row r="25" spans="2:10" x14ac:dyDescent="0.3">
      <c r="C25" s="1" t="s">
        <v>150</v>
      </c>
      <c r="E25" s="15">
        <v>1590500</v>
      </c>
      <c r="F25" s="15">
        <v>0</v>
      </c>
      <c r="G25" s="15">
        <v>1590500</v>
      </c>
      <c r="H25" s="15">
        <v>251328.52</v>
      </c>
      <c r="I25" s="15">
        <v>251328.52</v>
      </c>
      <c r="J25" s="16">
        <v>0.15801856020119459</v>
      </c>
    </row>
    <row r="26" spans="2:10" x14ac:dyDescent="0.3">
      <c r="B26" s="8" t="s">
        <v>140</v>
      </c>
      <c r="C26" s="8"/>
      <c r="E26" s="15">
        <v>2754050</v>
      </c>
      <c r="F26" s="15">
        <v>0</v>
      </c>
      <c r="G26" s="15">
        <v>2754050</v>
      </c>
      <c r="H26" s="15">
        <v>417640.93999999994</v>
      </c>
      <c r="I26" s="15">
        <v>417640.93999999994</v>
      </c>
      <c r="J26" s="16">
        <v>0.15164609938091175</v>
      </c>
    </row>
    <row r="27" spans="2:10" x14ac:dyDescent="0.3">
      <c r="B27" s="1" t="s">
        <v>92</v>
      </c>
      <c r="C27" s="1" t="s">
        <v>132</v>
      </c>
      <c r="D27" s="8" t="s">
        <v>143</v>
      </c>
      <c r="E27" s="15">
        <v>1315200</v>
      </c>
      <c r="F27" s="15">
        <v>0</v>
      </c>
      <c r="G27" s="15">
        <v>1315200</v>
      </c>
      <c r="H27" s="15">
        <v>274710.75999999995</v>
      </c>
      <c r="I27" s="15">
        <v>274710.75999999995</v>
      </c>
      <c r="J27" s="16">
        <v>0.20887375304136249</v>
      </c>
    </row>
    <row r="28" spans="2:10" x14ac:dyDescent="0.3">
      <c r="C28" s="1"/>
      <c r="D28" s="8" t="s">
        <v>144</v>
      </c>
      <c r="E28" s="15">
        <v>71350</v>
      </c>
      <c r="F28" s="15">
        <v>0</v>
      </c>
      <c r="G28" s="15">
        <v>71350</v>
      </c>
      <c r="H28" s="15">
        <v>4856.13</v>
      </c>
      <c r="I28" s="15">
        <v>4856.13</v>
      </c>
      <c r="J28" s="16">
        <v>6.8060686755430977E-2</v>
      </c>
    </row>
    <row r="29" spans="2:10" x14ac:dyDescent="0.3">
      <c r="C29" s="14" t="s">
        <v>150</v>
      </c>
      <c r="E29" s="15">
        <v>1386550</v>
      </c>
      <c r="F29" s="15">
        <v>0</v>
      </c>
      <c r="G29" s="15">
        <v>1386550</v>
      </c>
      <c r="H29" s="15">
        <v>279566.88999999996</v>
      </c>
      <c r="I29" s="15">
        <v>279566.88999999996</v>
      </c>
      <c r="J29" s="16">
        <v>0.20162770184991521</v>
      </c>
    </row>
    <row r="30" spans="2:10" x14ac:dyDescent="0.3">
      <c r="C30" s="1" t="s">
        <v>133</v>
      </c>
      <c r="D30" s="8" t="s">
        <v>144</v>
      </c>
      <c r="E30" s="15">
        <v>2726700</v>
      </c>
      <c r="F30" s="15">
        <v>0</v>
      </c>
      <c r="G30" s="15">
        <v>2726700</v>
      </c>
      <c r="H30" s="15">
        <v>181243.86</v>
      </c>
      <c r="I30" s="15">
        <v>181243.86</v>
      </c>
      <c r="J30" s="16">
        <v>6.6470040708548783E-2</v>
      </c>
    </row>
    <row r="31" spans="2:10" x14ac:dyDescent="0.3">
      <c r="C31" s="1"/>
      <c r="D31" s="8" t="s">
        <v>145</v>
      </c>
      <c r="E31" s="15">
        <v>32500</v>
      </c>
      <c r="F31" s="15">
        <v>0</v>
      </c>
      <c r="G31" s="15">
        <v>32500</v>
      </c>
      <c r="H31" s="15">
        <v>0</v>
      </c>
      <c r="I31" s="15">
        <v>0</v>
      </c>
      <c r="J31" s="16">
        <v>0</v>
      </c>
    </row>
    <row r="32" spans="2:10" x14ac:dyDescent="0.3">
      <c r="C32" s="1" t="s">
        <v>152</v>
      </c>
      <c r="E32" s="15">
        <v>2759200</v>
      </c>
      <c r="F32" s="15">
        <v>0</v>
      </c>
      <c r="G32" s="15">
        <v>2759200</v>
      </c>
      <c r="H32" s="15">
        <v>181243.86</v>
      </c>
      <c r="I32" s="15">
        <v>181243.86</v>
      </c>
      <c r="J32" s="16">
        <v>6.568710495795882E-2</v>
      </c>
    </row>
    <row r="33" spans="1:10" x14ac:dyDescent="0.3">
      <c r="B33" s="8" t="s">
        <v>141</v>
      </c>
      <c r="C33" s="8"/>
      <c r="E33" s="15">
        <v>4145750</v>
      </c>
      <c r="F33" s="15">
        <v>0</v>
      </c>
      <c r="G33" s="15">
        <v>4145750</v>
      </c>
      <c r="H33" s="15">
        <v>460810.74999999994</v>
      </c>
      <c r="I33" s="15">
        <v>460810.74999999994</v>
      </c>
      <c r="J33" s="16">
        <v>0.11115256588072121</v>
      </c>
    </row>
    <row r="34" spans="1:10" x14ac:dyDescent="0.3">
      <c r="B34" s="1" t="s">
        <v>101</v>
      </c>
      <c r="C34" s="1" t="s">
        <v>133</v>
      </c>
      <c r="D34" s="8" t="s">
        <v>143</v>
      </c>
      <c r="E34" s="15">
        <v>517100</v>
      </c>
      <c r="F34" s="15">
        <v>0</v>
      </c>
      <c r="G34" s="15">
        <v>517100</v>
      </c>
      <c r="H34" s="15">
        <v>90647.360000000001</v>
      </c>
      <c r="I34" s="15">
        <v>90647.360000000001</v>
      </c>
      <c r="J34" s="16">
        <v>0.17529947785728098</v>
      </c>
    </row>
    <row r="35" spans="1:10" x14ac:dyDescent="0.3">
      <c r="C35" s="1"/>
      <c r="D35" s="8" t="s">
        <v>144</v>
      </c>
      <c r="E35" s="15">
        <v>1929600</v>
      </c>
      <c r="F35" s="15">
        <v>0</v>
      </c>
      <c r="G35" s="15">
        <v>1929600</v>
      </c>
      <c r="H35" s="15">
        <v>302839.07</v>
      </c>
      <c r="I35" s="15">
        <v>302839.07</v>
      </c>
      <c r="J35" s="16">
        <v>0.15694396247927031</v>
      </c>
    </row>
    <row r="36" spans="1:10" x14ac:dyDescent="0.3">
      <c r="C36" s="1"/>
      <c r="D36" s="8" t="s">
        <v>151</v>
      </c>
      <c r="E36" s="15">
        <v>1340500</v>
      </c>
      <c r="F36" s="15">
        <v>0</v>
      </c>
      <c r="G36" s="15">
        <v>1340500</v>
      </c>
      <c r="H36" s="15">
        <v>21671.46</v>
      </c>
      <c r="I36" s="15">
        <v>21671.46</v>
      </c>
      <c r="J36" s="16">
        <v>1.6166698992913092E-2</v>
      </c>
    </row>
    <row r="37" spans="1:10" x14ac:dyDescent="0.3">
      <c r="C37" s="1"/>
      <c r="D37" s="8" t="s">
        <v>184</v>
      </c>
      <c r="E37" s="15">
        <v>21000</v>
      </c>
      <c r="F37" s="15">
        <v>0</v>
      </c>
      <c r="G37" s="15">
        <v>21000</v>
      </c>
      <c r="H37" s="15">
        <v>0</v>
      </c>
      <c r="I37" s="15">
        <v>0</v>
      </c>
      <c r="J37" s="16">
        <v>0</v>
      </c>
    </row>
    <row r="38" spans="1:10" x14ac:dyDescent="0.3">
      <c r="C38" s="14" t="s">
        <v>152</v>
      </c>
      <c r="E38" s="15">
        <v>3808200</v>
      </c>
      <c r="F38" s="15">
        <v>0</v>
      </c>
      <c r="G38" s="15">
        <v>3808200</v>
      </c>
      <c r="H38" s="15">
        <v>415157.89</v>
      </c>
      <c r="I38" s="15">
        <v>415157.89</v>
      </c>
      <c r="J38" s="16">
        <v>0.10901682947324196</v>
      </c>
    </row>
    <row r="39" spans="1:10" x14ac:dyDescent="0.3">
      <c r="B39" s="8" t="s">
        <v>142</v>
      </c>
      <c r="C39" s="8"/>
      <c r="E39" s="15">
        <v>3808200</v>
      </c>
      <c r="F39" s="15">
        <v>0</v>
      </c>
      <c r="G39" s="15">
        <v>3808200</v>
      </c>
      <c r="H39" s="15">
        <v>415157.89</v>
      </c>
      <c r="I39" s="15">
        <v>415157.89</v>
      </c>
      <c r="J39" s="16">
        <v>0.10901682947324196</v>
      </c>
    </row>
    <row r="40" spans="1:10" x14ac:dyDescent="0.3">
      <c r="B40" s="1" t="s">
        <v>183</v>
      </c>
      <c r="C40" s="1" t="s">
        <v>133</v>
      </c>
      <c r="D40" s="8" t="s">
        <v>151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6" t="e">
        <v>#DIV/0!</v>
      </c>
    </row>
    <row r="41" spans="1:10" x14ac:dyDescent="0.3">
      <c r="C41" s="14" t="s">
        <v>152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6" t="e">
        <v>#DIV/0!</v>
      </c>
    </row>
    <row r="42" spans="1:10" x14ac:dyDescent="0.3">
      <c r="B42" s="1" t="s">
        <v>185</v>
      </c>
      <c r="C42" s="1"/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6" t="e">
        <v>#DIV/0!</v>
      </c>
    </row>
    <row r="43" spans="1:10" x14ac:dyDescent="0.3">
      <c r="A43" s="8" t="s">
        <v>137</v>
      </c>
      <c r="B43" s="8"/>
      <c r="C43" s="8"/>
      <c r="E43" s="15">
        <v>13641304</v>
      </c>
      <c r="F43" s="15">
        <v>0</v>
      </c>
      <c r="G43" s="15">
        <v>13641304</v>
      </c>
      <c r="H43" s="15">
        <v>1689921.06</v>
      </c>
      <c r="I43" s="15">
        <v>1689642.2599999998</v>
      </c>
      <c r="J43" s="16">
        <v>0.12388266253724715</v>
      </c>
    </row>
    <row r="44" spans="1:10" x14ac:dyDescent="0.3">
      <c r="A44" s="1" t="s">
        <v>136</v>
      </c>
      <c r="C44" s="1"/>
      <c r="E44" s="15">
        <v>13641304</v>
      </c>
      <c r="F44" s="15">
        <v>0</v>
      </c>
      <c r="G44" s="15">
        <v>13641304</v>
      </c>
      <c r="H44" s="15">
        <v>1689921.06</v>
      </c>
      <c r="I44" s="15">
        <v>1689642.2599999998</v>
      </c>
      <c r="J44" s="16">
        <v>0.12388266253724715</v>
      </c>
    </row>
  </sheetData>
  <pageMargins left="0.82677165354330717" right="0.70866141732283472" top="0.70866141732283472" bottom="0.74803149606299213" header="0.55118110236220474" footer="0.31496062992125984"/>
  <pageSetup paperSize="9" scale="85" fitToHeight="0" orientation="landscape" verticalDpi="0" r:id="rId2"/>
  <headerFooter>
    <oddHeader>&amp;C&amp;"MS Sans Serif,Negrita"&amp;12FUNDACIÓN MUNICIPAL DE DEPORTES  -  ESTADO EJECUCIÓN GASTOS PRIMER TRIMESTRE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workbookViewId="0">
      <pane ySplit="5" topLeftCell="A132" activePane="bottomLeft" state="frozen"/>
      <selection pane="bottomLeft" activeCell="D134" sqref="D134:E148"/>
    </sheetView>
  </sheetViews>
  <sheetFormatPr baseColWidth="10" defaultColWidth="11.3984375" defaultRowHeight="13" x14ac:dyDescent="0.3"/>
  <cols>
    <col min="1" max="1" width="3.59765625" style="1" customWidth="1"/>
    <col min="2" max="2" width="5.59765625" style="1" customWidth="1"/>
    <col min="3" max="3" width="38.8984375" style="1" customWidth="1"/>
    <col min="4" max="4" width="4" style="1" bestFit="1" customWidth="1"/>
    <col min="5" max="5" width="4" style="1" customWidth="1"/>
    <col min="6" max="6" width="5.8984375" style="1" customWidth="1"/>
    <col min="7" max="7" width="38.59765625" style="1" customWidth="1"/>
    <col min="8" max="8" width="10.8984375" style="1" bestFit="1" customWidth="1"/>
    <col min="9" max="9" width="12.3984375" style="1" customWidth="1"/>
    <col min="10" max="10" width="10.8984375" style="1" bestFit="1" customWidth="1"/>
    <col min="11" max="11" width="12.296875" style="1" customWidth="1"/>
    <col min="12" max="12" width="10.59765625" style="1" customWidth="1"/>
    <col min="13" max="16384" width="11.3984375" style="1"/>
  </cols>
  <sheetData>
    <row r="1" spans="1:12" s="4" customFormat="1" x14ac:dyDescent="0.3">
      <c r="A1" s="9" t="s">
        <v>0</v>
      </c>
    </row>
    <row r="2" spans="1:12" s="4" customFormat="1" x14ac:dyDescent="0.3">
      <c r="A2" s="9" t="s">
        <v>1</v>
      </c>
      <c r="H2" s="10">
        <v>2018</v>
      </c>
    </row>
    <row r="3" spans="1:12" s="4" customFormat="1" x14ac:dyDescent="0.3">
      <c r="A3" s="6" t="s">
        <v>127</v>
      </c>
      <c r="H3" s="11">
        <v>43190</v>
      </c>
    </row>
    <row r="5" spans="1:12" s="4" customFormat="1" ht="26" x14ac:dyDescent="0.3">
      <c r="A5" s="2" t="s">
        <v>7</v>
      </c>
      <c r="B5" s="2" t="s">
        <v>8</v>
      </c>
      <c r="C5" s="6" t="s">
        <v>134</v>
      </c>
      <c r="D5" s="2" t="s">
        <v>128</v>
      </c>
      <c r="E5" s="2" t="s">
        <v>161</v>
      </c>
      <c r="F5" s="2" t="s">
        <v>9</v>
      </c>
      <c r="G5" s="7" t="s">
        <v>135</v>
      </c>
      <c r="H5" s="5" t="s">
        <v>2</v>
      </c>
      <c r="I5" s="5" t="s">
        <v>3</v>
      </c>
      <c r="J5" s="5" t="s">
        <v>4</v>
      </c>
      <c r="K5" s="5" t="s">
        <v>5</v>
      </c>
      <c r="L5" s="5" t="s">
        <v>6</v>
      </c>
    </row>
    <row r="6" spans="1:12" x14ac:dyDescent="0.3">
      <c r="A6" s="22" t="s">
        <v>10</v>
      </c>
      <c r="B6" s="22" t="s">
        <v>11</v>
      </c>
      <c r="C6" s="12" t="s">
        <v>129</v>
      </c>
      <c r="D6" s="3" t="str">
        <f>LEFT(F6,1)</f>
        <v>1</v>
      </c>
      <c r="E6" s="3" t="str">
        <f>LEFT(F6,2)</f>
        <v>12</v>
      </c>
      <c r="F6" s="22" t="s">
        <v>12</v>
      </c>
      <c r="G6" s="23" t="s">
        <v>13</v>
      </c>
      <c r="H6" s="24">
        <v>15000</v>
      </c>
      <c r="I6" s="24">
        <v>0</v>
      </c>
      <c r="J6" s="24">
        <v>15000</v>
      </c>
      <c r="K6" s="24">
        <v>3394.08</v>
      </c>
      <c r="L6" s="24">
        <v>3394.08</v>
      </c>
    </row>
    <row r="7" spans="1:12" x14ac:dyDescent="0.3">
      <c r="A7" s="22" t="s">
        <v>10</v>
      </c>
      <c r="B7" s="22" t="s">
        <v>11</v>
      </c>
      <c r="C7" s="12" t="s">
        <v>129</v>
      </c>
      <c r="D7" s="3" t="str">
        <f t="shared" ref="D7:D70" si="0">LEFT(F7,1)</f>
        <v>1</v>
      </c>
      <c r="E7" s="3" t="str">
        <f t="shared" ref="E7:E70" si="1">LEFT(F7,2)</f>
        <v>12</v>
      </c>
      <c r="F7" s="22" t="s">
        <v>14</v>
      </c>
      <c r="G7" s="23" t="s">
        <v>15</v>
      </c>
      <c r="H7" s="24">
        <v>26350</v>
      </c>
      <c r="I7" s="24">
        <v>0</v>
      </c>
      <c r="J7" s="24">
        <v>26350</v>
      </c>
      <c r="K7" s="24">
        <v>2934.78</v>
      </c>
      <c r="L7" s="24">
        <v>2934.78</v>
      </c>
    </row>
    <row r="8" spans="1:12" x14ac:dyDescent="0.3">
      <c r="A8" s="22" t="s">
        <v>10</v>
      </c>
      <c r="B8" s="22" t="s">
        <v>11</v>
      </c>
      <c r="C8" s="12" t="s">
        <v>129</v>
      </c>
      <c r="D8" s="3" t="str">
        <f t="shared" si="0"/>
        <v>1</v>
      </c>
      <c r="E8" s="3" t="str">
        <f t="shared" si="1"/>
        <v>12</v>
      </c>
      <c r="F8" s="22" t="s">
        <v>16</v>
      </c>
      <c r="G8" s="23" t="s">
        <v>17</v>
      </c>
      <c r="H8" s="24">
        <v>60400</v>
      </c>
      <c r="I8" s="24">
        <v>0</v>
      </c>
      <c r="J8" s="24">
        <v>60400</v>
      </c>
      <c r="K8" s="24">
        <v>11017.65</v>
      </c>
      <c r="L8" s="24">
        <v>11017.65</v>
      </c>
    </row>
    <row r="9" spans="1:12" x14ac:dyDescent="0.3">
      <c r="A9" s="22" t="s">
        <v>10</v>
      </c>
      <c r="B9" s="22" t="s">
        <v>11</v>
      </c>
      <c r="C9" s="12" t="s">
        <v>129</v>
      </c>
      <c r="D9" s="3" t="str">
        <f t="shared" si="0"/>
        <v>1</v>
      </c>
      <c r="E9" s="3" t="str">
        <f t="shared" si="1"/>
        <v>12</v>
      </c>
      <c r="F9" s="22" t="s">
        <v>84</v>
      </c>
      <c r="G9" s="23" t="s">
        <v>85</v>
      </c>
      <c r="H9" s="24">
        <v>0</v>
      </c>
      <c r="I9" s="24">
        <v>0</v>
      </c>
      <c r="J9" s="24">
        <v>0</v>
      </c>
      <c r="K9" s="24">
        <v>1222.6199999999999</v>
      </c>
      <c r="L9" s="24">
        <v>1222.6199999999999</v>
      </c>
    </row>
    <row r="10" spans="1:12" x14ac:dyDescent="0.3">
      <c r="A10" s="22" t="s">
        <v>10</v>
      </c>
      <c r="B10" s="22" t="s">
        <v>11</v>
      </c>
      <c r="C10" s="12" t="s">
        <v>129</v>
      </c>
      <c r="D10" s="3" t="str">
        <f t="shared" si="0"/>
        <v>1</v>
      </c>
      <c r="E10" s="3" t="str">
        <f t="shared" si="1"/>
        <v>12</v>
      </c>
      <c r="F10" s="22" t="s">
        <v>18</v>
      </c>
      <c r="G10" s="23" t="s">
        <v>19</v>
      </c>
      <c r="H10" s="24">
        <v>35000</v>
      </c>
      <c r="I10" s="24">
        <v>0</v>
      </c>
      <c r="J10" s="24">
        <v>35000</v>
      </c>
      <c r="K10" s="24">
        <v>6817.95</v>
      </c>
      <c r="L10" s="24">
        <v>6817.95</v>
      </c>
    </row>
    <row r="11" spans="1:12" x14ac:dyDescent="0.3">
      <c r="A11" s="22" t="s">
        <v>10</v>
      </c>
      <c r="B11" s="22" t="s">
        <v>11</v>
      </c>
      <c r="C11" s="12" t="s">
        <v>129</v>
      </c>
      <c r="D11" s="3" t="str">
        <f t="shared" si="0"/>
        <v>1</v>
      </c>
      <c r="E11" s="3" t="str">
        <f t="shared" si="1"/>
        <v>12</v>
      </c>
      <c r="F11" s="22" t="s">
        <v>20</v>
      </c>
      <c r="G11" s="23" t="s">
        <v>21</v>
      </c>
      <c r="H11" s="24">
        <v>64500</v>
      </c>
      <c r="I11" s="24">
        <v>0</v>
      </c>
      <c r="J11" s="24">
        <v>64500</v>
      </c>
      <c r="K11" s="24">
        <v>11535.42</v>
      </c>
      <c r="L11" s="24">
        <v>11535.42</v>
      </c>
    </row>
    <row r="12" spans="1:12" x14ac:dyDescent="0.3">
      <c r="A12" s="22" t="s">
        <v>10</v>
      </c>
      <c r="B12" s="22" t="s">
        <v>11</v>
      </c>
      <c r="C12" s="12" t="s">
        <v>129</v>
      </c>
      <c r="D12" s="3" t="str">
        <f t="shared" si="0"/>
        <v>1</v>
      </c>
      <c r="E12" s="3" t="str">
        <f t="shared" si="1"/>
        <v>12</v>
      </c>
      <c r="F12" s="22" t="s">
        <v>22</v>
      </c>
      <c r="G12" s="23" t="s">
        <v>23</v>
      </c>
      <c r="H12" s="24">
        <v>139000</v>
      </c>
      <c r="I12" s="24">
        <v>0</v>
      </c>
      <c r="J12" s="24">
        <v>139000</v>
      </c>
      <c r="K12" s="24">
        <v>26045.08</v>
      </c>
      <c r="L12" s="24">
        <v>26045.08</v>
      </c>
    </row>
    <row r="13" spans="1:12" x14ac:dyDescent="0.3">
      <c r="A13" s="22" t="s">
        <v>10</v>
      </c>
      <c r="B13" s="22" t="s">
        <v>11</v>
      </c>
      <c r="C13" s="12" t="s">
        <v>129</v>
      </c>
      <c r="D13" s="3" t="str">
        <f t="shared" si="0"/>
        <v>1</v>
      </c>
      <c r="E13" s="3" t="str">
        <f t="shared" si="1"/>
        <v>12</v>
      </c>
      <c r="F13" s="22" t="s">
        <v>24</v>
      </c>
      <c r="G13" s="23" t="s">
        <v>25</v>
      </c>
      <c r="H13" s="24">
        <v>16300</v>
      </c>
      <c r="I13" s="24">
        <v>0</v>
      </c>
      <c r="J13" s="24">
        <v>16300</v>
      </c>
      <c r="K13" s="24">
        <v>2947.77</v>
      </c>
      <c r="L13" s="24">
        <v>2947.77</v>
      </c>
    </row>
    <row r="14" spans="1:12" x14ac:dyDescent="0.3">
      <c r="A14" s="22" t="s">
        <v>10</v>
      </c>
      <c r="B14" s="22" t="s">
        <v>11</v>
      </c>
      <c r="C14" s="12" t="s">
        <v>129</v>
      </c>
      <c r="D14" s="3" t="str">
        <f t="shared" si="0"/>
        <v>1</v>
      </c>
      <c r="E14" s="3" t="str">
        <f t="shared" si="1"/>
        <v>13</v>
      </c>
      <c r="F14" s="22" t="s">
        <v>26</v>
      </c>
      <c r="G14" s="23" t="s">
        <v>27</v>
      </c>
      <c r="H14" s="24">
        <v>93000</v>
      </c>
      <c r="I14" s="24">
        <v>0</v>
      </c>
      <c r="J14" s="24">
        <v>93000</v>
      </c>
      <c r="K14" s="24">
        <v>21334.560000000001</v>
      </c>
      <c r="L14" s="24">
        <v>21334.560000000001</v>
      </c>
    </row>
    <row r="15" spans="1:12" x14ac:dyDescent="0.3">
      <c r="A15" s="22" t="s">
        <v>10</v>
      </c>
      <c r="B15" s="22" t="s">
        <v>11</v>
      </c>
      <c r="C15" s="12" t="s">
        <v>129</v>
      </c>
      <c r="D15" s="3" t="str">
        <f t="shared" si="0"/>
        <v>1</v>
      </c>
      <c r="E15" s="3" t="str">
        <f t="shared" si="1"/>
        <v>13</v>
      </c>
      <c r="F15" s="22" t="s">
        <v>28</v>
      </c>
      <c r="G15" s="23" t="s">
        <v>29</v>
      </c>
      <c r="H15" s="24">
        <v>34000</v>
      </c>
      <c r="I15" s="24">
        <v>0</v>
      </c>
      <c r="J15" s="24">
        <v>34000</v>
      </c>
      <c r="K15" s="24">
        <v>6524.59</v>
      </c>
      <c r="L15" s="24">
        <v>6524.59</v>
      </c>
    </row>
    <row r="16" spans="1:12" x14ac:dyDescent="0.3">
      <c r="A16" s="22" t="s">
        <v>10</v>
      </c>
      <c r="B16" s="22" t="s">
        <v>11</v>
      </c>
      <c r="C16" s="12" t="s">
        <v>129</v>
      </c>
      <c r="D16" s="3" t="str">
        <f t="shared" si="0"/>
        <v>1</v>
      </c>
      <c r="E16" s="3" t="str">
        <f t="shared" si="1"/>
        <v>13</v>
      </c>
      <c r="F16" s="22" t="s">
        <v>30</v>
      </c>
      <c r="G16" s="23" t="s">
        <v>31</v>
      </c>
      <c r="H16" s="24">
        <v>26100</v>
      </c>
      <c r="I16" s="24">
        <v>0</v>
      </c>
      <c r="J16" s="24">
        <v>26100</v>
      </c>
      <c r="K16" s="24">
        <v>0</v>
      </c>
      <c r="L16" s="24">
        <v>0</v>
      </c>
    </row>
    <row r="17" spans="1:12" x14ac:dyDescent="0.3">
      <c r="A17" s="22" t="s">
        <v>10</v>
      </c>
      <c r="B17" s="22" t="s">
        <v>11</v>
      </c>
      <c r="C17" s="12" t="s">
        <v>129</v>
      </c>
      <c r="D17" s="3" t="str">
        <f t="shared" si="0"/>
        <v>1</v>
      </c>
      <c r="E17" s="3" t="str">
        <f t="shared" si="1"/>
        <v>15</v>
      </c>
      <c r="F17" s="22" t="s">
        <v>173</v>
      </c>
      <c r="G17" s="23" t="s">
        <v>174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</row>
    <row r="18" spans="1:12" x14ac:dyDescent="0.3">
      <c r="A18" s="22" t="s">
        <v>10</v>
      </c>
      <c r="B18" s="22" t="s">
        <v>11</v>
      </c>
      <c r="C18" s="12" t="s">
        <v>129</v>
      </c>
      <c r="D18" s="3" t="str">
        <f t="shared" si="0"/>
        <v>1</v>
      </c>
      <c r="E18" s="3" t="str">
        <f t="shared" si="1"/>
        <v>16</v>
      </c>
      <c r="F18" s="22" t="s">
        <v>32</v>
      </c>
      <c r="G18" s="23" t="s">
        <v>33</v>
      </c>
      <c r="H18" s="24">
        <v>1060000</v>
      </c>
      <c r="I18" s="24">
        <v>0</v>
      </c>
      <c r="J18" s="24">
        <v>1060000</v>
      </c>
      <c r="K18" s="24">
        <v>225097.97</v>
      </c>
      <c r="L18" s="24">
        <v>225023.37</v>
      </c>
    </row>
    <row r="19" spans="1:12" x14ac:dyDescent="0.3">
      <c r="A19" s="22" t="s">
        <v>10</v>
      </c>
      <c r="B19" s="22" t="s">
        <v>11</v>
      </c>
      <c r="C19" s="12" t="s">
        <v>129</v>
      </c>
      <c r="D19" s="3" t="str">
        <f t="shared" si="0"/>
        <v>1</v>
      </c>
      <c r="E19" s="3" t="str">
        <f t="shared" si="1"/>
        <v>16</v>
      </c>
      <c r="F19" s="22" t="s">
        <v>34</v>
      </c>
      <c r="G19" s="23" t="s">
        <v>35</v>
      </c>
      <c r="H19" s="24">
        <v>10000</v>
      </c>
      <c r="I19" s="24">
        <v>0</v>
      </c>
      <c r="J19" s="24">
        <v>10000</v>
      </c>
      <c r="K19" s="24">
        <v>0</v>
      </c>
      <c r="L19" s="24">
        <v>0</v>
      </c>
    </row>
    <row r="20" spans="1:12" x14ac:dyDescent="0.3">
      <c r="A20" s="22" t="s">
        <v>10</v>
      </c>
      <c r="B20" s="22" t="s">
        <v>11</v>
      </c>
      <c r="C20" s="12" t="s">
        <v>129</v>
      </c>
      <c r="D20" s="3" t="str">
        <f t="shared" si="0"/>
        <v>1</v>
      </c>
      <c r="E20" s="3" t="str">
        <f t="shared" si="1"/>
        <v>16</v>
      </c>
      <c r="F20" s="22" t="s">
        <v>36</v>
      </c>
      <c r="G20" s="23" t="s">
        <v>37</v>
      </c>
      <c r="H20" s="24">
        <v>0</v>
      </c>
      <c r="I20" s="24">
        <v>0</v>
      </c>
      <c r="J20" s="24">
        <v>0</v>
      </c>
      <c r="K20" s="24">
        <v>2524.48</v>
      </c>
      <c r="L20" s="24">
        <v>2524.48</v>
      </c>
    </row>
    <row r="21" spans="1:12" x14ac:dyDescent="0.3">
      <c r="A21" s="22" t="s">
        <v>10</v>
      </c>
      <c r="B21" s="22" t="s">
        <v>11</v>
      </c>
      <c r="C21" s="12" t="s">
        <v>129</v>
      </c>
      <c r="D21" s="3" t="str">
        <f t="shared" si="0"/>
        <v>1</v>
      </c>
      <c r="E21" s="3" t="str">
        <f t="shared" si="1"/>
        <v>16</v>
      </c>
      <c r="F21" s="22" t="s">
        <v>162</v>
      </c>
      <c r="G21" s="23" t="s">
        <v>163</v>
      </c>
      <c r="H21" s="24">
        <v>17300</v>
      </c>
      <c r="I21" s="24">
        <v>0</v>
      </c>
      <c r="J21" s="24">
        <v>17300</v>
      </c>
      <c r="K21" s="24">
        <v>0</v>
      </c>
      <c r="L21" s="24">
        <v>0</v>
      </c>
    </row>
    <row r="22" spans="1:12" x14ac:dyDescent="0.3">
      <c r="A22" s="22" t="s">
        <v>10</v>
      </c>
      <c r="B22" s="22" t="s">
        <v>11</v>
      </c>
      <c r="C22" s="12" t="s">
        <v>129</v>
      </c>
      <c r="D22" s="3" t="str">
        <f t="shared" si="0"/>
        <v>2</v>
      </c>
      <c r="E22" s="3" t="str">
        <f t="shared" si="1"/>
        <v>22</v>
      </c>
      <c r="F22" s="22" t="s">
        <v>38</v>
      </c>
      <c r="G22" s="23" t="s">
        <v>39</v>
      </c>
      <c r="H22" s="24">
        <v>13500</v>
      </c>
      <c r="I22" s="24">
        <v>0</v>
      </c>
      <c r="J22" s="24">
        <v>13500</v>
      </c>
      <c r="K22" s="24">
        <v>416.34</v>
      </c>
      <c r="L22" s="24">
        <v>416.34</v>
      </c>
    </row>
    <row r="23" spans="1:12" x14ac:dyDescent="0.3">
      <c r="A23" s="22" t="s">
        <v>10</v>
      </c>
      <c r="B23" s="22" t="s">
        <v>11</v>
      </c>
      <c r="C23" s="12" t="s">
        <v>129</v>
      </c>
      <c r="D23" s="3" t="str">
        <f t="shared" si="0"/>
        <v>2</v>
      </c>
      <c r="E23" s="3" t="str">
        <f t="shared" si="1"/>
        <v>22</v>
      </c>
      <c r="F23" s="22" t="s">
        <v>40</v>
      </c>
      <c r="G23" s="23" t="s">
        <v>41</v>
      </c>
      <c r="H23" s="24">
        <v>4500</v>
      </c>
      <c r="I23" s="24">
        <v>0</v>
      </c>
      <c r="J23" s="24">
        <v>4500</v>
      </c>
      <c r="K23" s="24">
        <v>53</v>
      </c>
      <c r="L23" s="24">
        <v>53</v>
      </c>
    </row>
    <row r="24" spans="1:12" x14ac:dyDescent="0.3">
      <c r="A24" s="22" t="s">
        <v>10</v>
      </c>
      <c r="B24" s="22" t="s">
        <v>11</v>
      </c>
      <c r="C24" s="12" t="s">
        <v>129</v>
      </c>
      <c r="D24" s="3" t="str">
        <f t="shared" si="0"/>
        <v>2</v>
      </c>
      <c r="E24" s="3" t="str">
        <f t="shared" si="1"/>
        <v>22</v>
      </c>
      <c r="F24" s="22" t="s">
        <v>42</v>
      </c>
      <c r="G24" s="23" t="s">
        <v>43</v>
      </c>
      <c r="H24" s="24">
        <v>7500</v>
      </c>
      <c r="I24" s="24">
        <v>0</v>
      </c>
      <c r="J24" s="24">
        <v>7500</v>
      </c>
      <c r="K24" s="24">
        <v>16.13</v>
      </c>
      <c r="L24" s="24">
        <v>16.13</v>
      </c>
    </row>
    <row r="25" spans="1:12" x14ac:dyDescent="0.3">
      <c r="A25" s="22" t="s">
        <v>10</v>
      </c>
      <c r="B25" s="22" t="s">
        <v>11</v>
      </c>
      <c r="C25" s="12" t="s">
        <v>129</v>
      </c>
      <c r="D25" s="3" t="str">
        <f t="shared" si="0"/>
        <v>2</v>
      </c>
      <c r="E25" s="3" t="str">
        <f t="shared" si="1"/>
        <v>22</v>
      </c>
      <c r="F25" s="22" t="s">
        <v>44</v>
      </c>
      <c r="G25" s="23" t="s">
        <v>45</v>
      </c>
      <c r="H25" s="24">
        <v>19200</v>
      </c>
      <c r="I25" s="24">
        <v>0</v>
      </c>
      <c r="J25" s="24">
        <v>19200</v>
      </c>
      <c r="K25" s="24">
        <v>6095.55</v>
      </c>
      <c r="L25" s="24">
        <v>6095.55</v>
      </c>
    </row>
    <row r="26" spans="1:12" x14ac:dyDescent="0.3">
      <c r="A26" s="22" t="s">
        <v>10</v>
      </c>
      <c r="B26" s="22" t="s">
        <v>11</v>
      </c>
      <c r="C26" s="12" t="s">
        <v>129</v>
      </c>
      <c r="D26" s="3" t="str">
        <f t="shared" si="0"/>
        <v>2</v>
      </c>
      <c r="E26" s="3" t="str">
        <f t="shared" si="1"/>
        <v>22</v>
      </c>
      <c r="F26" s="22" t="s">
        <v>46</v>
      </c>
      <c r="G26" s="23" t="s">
        <v>47</v>
      </c>
      <c r="H26" s="24">
        <v>111300</v>
      </c>
      <c r="I26" s="24">
        <v>0</v>
      </c>
      <c r="J26" s="24">
        <v>111300</v>
      </c>
      <c r="K26" s="24">
        <v>5393.21</v>
      </c>
      <c r="L26" s="24">
        <v>5393.21</v>
      </c>
    </row>
    <row r="27" spans="1:12" x14ac:dyDescent="0.3">
      <c r="A27" s="22" t="s">
        <v>10</v>
      </c>
      <c r="B27" s="22" t="s">
        <v>11</v>
      </c>
      <c r="C27" s="12" t="s">
        <v>129</v>
      </c>
      <c r="D27" s="3" t="str">
        <f t="shared" si="0"/>
        <v>2</v>
      </c>
      <c r="E27" s="3" t="str">
        <f t="shared" si="1"/>
        <v>22</v>
      </c>
      <c r="F27" s="22" t="s">
        <v>48</v>
      </c>
      <c r="G27" s="23" t="s">
        <v>49</v>
      </c>
      <c r="H27" s="24">
        <v>20500</v>
      </c>
      <c r="I27" s="24">
        <v>0</v>
      </c>
      <c r="J27" s="24">
        <v>20500</v>
      </c>
      <c r="K27" s="24">
        <v>6171.67</v>
      </c>
      <c r="L27" s="24">
        <v>6171.67</v>
      </c>
    </row>
    <row r="28" spans="1:12" x14ac:dyDescent="0.3">
      <c r="A28" s="22" t="s">
        <v>10</v>
      </c>
      <c r="B28" s="22" t="s">
        <v>11</v>
      </c>
      <c r="C28" s="12" t="s">
        <v>129</v>
      </c>
      <c r="D28" s="3" t="str">
        <f t="shared" si="0"/>
        <v>2</v>
      </c>
      <c r="E28" s="3" t="str">
        <f t="shared" si="1"/>
        <v>22</v>
      </c>
      <c r="F28" s="22" t="s">
        <v>50</v>
      </c>
      <c r="G28" s="23" t="s">
        <v>51</v>
      </c>
      <c r="H28" s="24">
        <v>16854</v>
      </c>
      <c r="I28" s="24">
        <v>0</v>
      </c>
      <c r="J28" s="24">
        <v>16854</v>
      </c>
      <c r="K28" s="24">
        <v>5307.43</v>
      </c>
      <c r="L28" s="24">
        <v>5103.2299999999996</v>
      </c>
    </row>
    <row r="29" spans="1:12" x14ac:dyDescent="0.3">
      <c r="A29" s="22" t="s">
        <v>10</v>
      </c>
      <c r="B29" s="22" t="s">
        <v>11</v>
      </c>
      <c r="C29" s="12" t="s">
        <v>129</v>
      </c>
      <c r="D29" s="3" t="str">
        <f t="shared" si="0"/>
        <v>2</v>
      </c>
      <c r="E29" s="3" t="str">
        <f t="shared" si="1"/>
        <v>22</v>
      </c>
      <c r="F29" s="22" t="s">
        <v>52</v>
      </c>
      <c r="G29" s="23" t="s">
        <v>53</v>
      </c>
      <c r="H29" s="24">
        <v>18000</v>
      </c>
      <c r="I29" s="24">
        <v>0</v>
      </c>
      <c r="J29" s="24">
        <v>18000</v>
      </c>
      <c r="K29" s="24">
        <v>2794.92</v>
      </c>
      <c r="L29" s="24">
        <v>2794.92</v>
      </c>
    </row>
    <row r="30" spans="1:12" x14ac:dyDescent="0.3">
      <c r="A30" s="22" t="s">
        <v>10</v>
      </c>
      <c r="B30" s="22" t="s">
        <v>11</v>
      </c>
      <c r="C30" s="12" t="s">
        <v>129</v>
      </c>
      <c r="D30" s="3" t="str">
        <f t="shared" si="0"/>
        <v>2</v>
      </c>
      <c r="E30" s="3" t="str">
        <f t="shared" si="1"/>
        <v>22</v>
      </c>
      <c r="F30" s="22" t="s">
        <v>71</v>
      </c>
      <c r="G30" s="23" t="s">
        <v>72</v>
      </c>
      <c r="H30" s="24">
        <v>0</v>
      </c>
      <c r="I30" s="24">
        <v>0</v>
      </c>
      <c r="J30" s="24">
        <v>0</v>
      </c>
      <c r="K30" s="24">
        <v>305.51</v>
      </c>
      <c r="L30" s="24">
        <v>305.51</v>
      </c>
    </row>
    <row r="31" spans="1:12" x14ac:dyDescent="0.3">
      <c r="A31" s="22" t="s">
        <v>10</v>
      </c>
      <c r="B31" s="22" t="s">
        <v>11</v>
      </c>
      <c r="C31" s="12" t="s">
        <v>129</v>
      </c>
      <c r="D31" s="3" t="str">
        <f t="shared" si="0"/>
        <v>2</v>
      </c>
      <c r="E31" s="3" t="str">
        <f t="shared" si="1"/>
        <v>22</v>
      </c>
      <c r="F31" s="22" t="s">
        <v>54</v>
      </c>
      <c r="G31" s="23" t="s">
        <v>55</v>
      </c>
      <c r="H31" s="24">
        <v>1500</v>
      </c>
      <c r="I31" s="24">
        <v>0</v>
      </c>
      <c r="J31" s="24">
        <v>1500</v>
      </c>
      <c r="K31" s="24">
        <v>0</v>
      </c>
      <c r="L31" s="24">
        <v>0</v>
      </c>
    </row>
    <row r="32" spans="1:12" x14ac:dyDescent="0.3">
      <c r="A32" s="22" t="s">
        <v>10</v>
      </c>
      <c r="B32" s="22" t="s">
        <v>11</v>
      </c>
      <c r="C32" s="12" t="s">
        <v>129</v>
      </c>
      <c r="D32" s="3" t="str">
        <f t="shared" si="0"/>
        <v>2</v>
      </c>
      <c r="E32" s="3" t="str">
        <f t="shared" si="1"/>
        <v>22</v>
      </c>
      <c r="F32" s="22" t="s">
        <v>56</v>
      </c>
      <c r="G32" s="23" t="s">
        <v>57</v>
      </c>
      <c r="H32" s="24">
        <v>2500</v>
      </c>
      <c r="I32" s="24">
        <v>0</v>
      </c>
      <c r="J32" s="24">
        <v>2500</v>
      </c>
      <c r="K32" s="24">
        <v>645.38</v>
      </c>
      <c r="L32" s="24">
        <v>645.38</v>
      </c>
    </row>
    <row r="33" spans="1:12" x14ac:dyDescent="0.3">
      <c r="A33" s="22" t="s">
        <v>10</v>
      </c>
      <c r="B33" s="22" t="s">
        <v>11</v>
      </c>
      <c r="C33" s="12" t="s">
        <v>129</v>
      </c>
      <c r="D33" s="3" t="str">
        <f t="shared" si="0"/>
        <v>2</v>
      </c>
      <c r="E33" s="3" t="str">
        <f t="shared" si="1"/>
        <v>22</v>
      </c>
      <c r="F33" s="22" t="s">
        <v>58</v>
      </c>
      <c r="G33" s="23" t="s">
        <v>59</v>
      </c>
      <c r="H33" s="24">
        <v>13000</v>
      </c>
      <c r="I33" s="24">
        <v>0</v>
      </c>
      <c r="J33" s="24">
        <v>13000</v>
      </c>
      <c r="K33" s="24">
        <v>0</v>
      </c>
      <c r="L33" s="24">
        <v>0</v>
      </c>
    </row>
    <row r="34" spans="1:12" x14ac:dyDescent="0.3">
      <c r="A34" s="22" t="s">
        <v>10</v>
      </c>
      <c r="B34" s="22" t="s">
        <v>11</v>
      </c>
      <c r="C34" s="12" t="s">
        <v>129</v>
      </c>
      <c r="D34" s="3" t="str">
        <f t="shared" si="0"/>
        <v>4</v>
      </c>
      <c r="E34" s="3" t="str">
        <f t="shared" si="1"/>
        <v>48</v>
      </c>
      <c r="F34" s="22" t="s">
        <v>60</v>
      </c>
      <c r="G34" s="23" t="s">
        <v>61</v>
      </c>
      <c r="H34" s="24">
        <v>11000</v>
      </c>
      <c r="I34" s="24">
        <v>0</v>
      </c>
      <c r="J34" s="24">
        <v>11000</v>
      </c>
      <c r="K34" s="24">
        <v>0</v>
      </c>
      <c r="L34" s="24">
        <v>0</v>
      </c>
    </row>
    <row r="35" spans="1:12" x14ac:dyDescent="0.3">
      <c r="A35" s="22" t="s">
        <v>10</v>
      </c>
      <c r="B35" s="22" t="s">
        <v>11</v>
      </c>
      <c r="C35" s="12" t="s">
        <v>129</v>
      </c>
      <c r="D35" s="3" t="str">
        <f t="shared" si="0"/>
        <v>4</v>
      </c>
      <c r="E35" s="3" t="str">
        <f t="shared" si="1"/>
        <v>48</v>
      </c>
      <c r="F35" s="22" t="s">
        <v>165</v>
      </c>
      <c r="G35" s="23" t="s">
        <v>80</v>
      </c>
      <c r="H35" s="24">
        <v>20000</v>
      </c>
      <c r="I35" s="24">
        <v>0</v>
      </c>
      <c r="J35" s="24">
        <v>20000</v>
      </c>
      <c r="K35" s="24">
        <v>0</v>
      </c>
      <c r="L35" s="24">
        <v>0</v>
      </c>
    </row>
    <row r="36" spans="1:12" x14ac:dyDescent="0.3">
      <c r="A36" s="22" t="s">
        <v>10</v>
      </c>
      <c r="B36" s="22" t="s">
        <v>11</v>
      </c>
      <c r="C36" s="12" t="s">
        <v>129</v>
      </c>
      <c r="D36" s="3" t="str">
        <f t="shared" si="0"/>
        <v>8</v>
      </c>
      <c r="E36" s="3" t="str">
        <f t="shared" si="1"/>
        <v>83</v>
      </c>
      <c r="F36" s="22" t="s">
        <v>62</v>
      </c>
      <c r="G36" s="23" t="s">
        <v>63</v>
      </c>
      <c r="H36" s="24">
        <v>1500</v>
      </c>
      <c r="I36" s="24">
        <v>0</v>
      </c>
      <c r="J36" s="24">
        <v>1500</v>
      </c>
      <c r="K36" s="24">
        <v>376.8</v>
      </c>
      <c r="L36" s="24">
        <v>376.8</v>
      </c>
    </row>
    <row r="37" spans="1:12" x14ac:dyDescent="0.3">
      <c r="A37" s="22" t="s">
        <v>10</v>
      </c>
      <c r="B37" s="22" t="s">
        <v>11</v>
      </c>
      <c r="C37" s="12" t="s">
        <v>130</v>
      </c>
      <c r="D37" s="3" t="str">
        <f t="shared" si="0"/>
        <v>8</v>
      </c>
      <c r="E37" s="3" t="str">
        <f t="shared" si="1"/>
        <v>83</v>
      </c>
      <c r="F37" s="22" t="s">
        <v>64</v>
      </c>
      <c r="G37" s="23" t="s">
        <v>65</v>
      </c>
      <c r="H37" s="24">
        <v>16500</v>
      </c>
      <c r="I37" s="24">
        <v>0</v>
      </c>
      <c r="J37" s="24">
        <v>16500</v>
      </c>
      <c r="K37" s="24">
        <v>2000</v>
      </c>
      <c r="L37" s="24">
        <v>2000</v>
      </c>
    </row>
    <row r="38" spans="1:12" x14ac:dyDescent="0.3">
      <c r="A38" s="22" t="s">
        <v>10</v>
      </c>
      <c r="B38" s="22" t="s">
        <v>11</v>
      </c>
      <c r="C38" s="12" t="s">
        <v>130</v>
      </c>
      <c r="D38" s="3" t="str">
        <f t="shared" si="0"/>
        <v>8</v>
      </c>
      <c r="E38" s="3" t="str">
        <f t="shared" si="1"/>
        <v>83</v>
      </c>
      <c r="F38" s="22" t="s">
        <v>66</v>
      </c>
      <c r="G38" s="23" t="s">
        <v>67</v>
      </c>
      <c r="H38" s="24">
        <v>12000</v>
      </c>
      <c r="I38" s="24">
        <v>0</v>
      </c>
      <c r="J38" s="24">
        <v>12000</v>
      </c>
      <c r="K38" s="24">
        <v>0</v>
      </c>
      <c r="L38" s="24">
        <v>0</v>
      </c>
    </row>
    <row r="39" spans="1:12" x14ac:dyDescent="0.3">
      <c r="A39" s="22" t="s">
        <v>10</v>
      </c>
      <c r="B39" s="22" t="s">
        <v>68</v>
      </c>
      <c r="C39" s="12" t="s">
        <v>130</v>
      </c>
      <c r="D39" s="3" t="str">
        <f t="shared" si="0"/>
        <v>1</v>
      </c>
      <c r="E39" s="3" t="str">
        <f t="shared" si="1"/>
        <v>12</v>
      </c>
      <c r="F39" s="22" t="s">
        <v>12</v>
      </c>
      <c r="G39" s="23" t="s">
        <v>13</v>
      </c>
      <c r="H39" s="24">
        <v>30100</v>
      </c>
      <c r="I39" s="24">
        <v>0</v>
      </c>
      <c r="J39" s="24">
        <v>30100</v>
      </c>
      <c r="K39" s="24">
        <v>3394.08</v>
      </c>
      <c r="L39" s="24">
        <v>3394.08</v>
      </c>
    </row>
    <row r="40" spans="1:12" x14ac:dyDescent="0.3">
      <c r="A40" s="22" t="s">
        <v>10</v>
      </c>
      <c r="B40" s="22" t="s">
        <v>68</v>
      </c>
      <c r="C40" s="12" t="s">
        <v>130</v>
      </c>
      <c r="D40" s="3" t="str">
        <f t="shared" si="0"/>
        <v>1</v>
      </c>
      <c r="E40" s="3" t="str">
        <f t="shared" si="1"/>
        <v>12</v>
      </c>
      <c r="F40" s="22" t="s">
        <v>18</v>
      </c>
      <c r="G40" s="23" t="s">
        <v>19</v>
      </c>
      <c r="H40" s="24">
        <v>9100</v>
      </c>
      <c r="I40" s="24">
        <v>0</v>
      </c>
      <c r="J40" s="24">
        <v>9100</v>
      </c>
      <c r="K40" s="24">
        <v>1566.72</v>
      </c>
      <c r="L40" s="24">
        <v>1566.72</v>
      </c>
    </row>
    <row r="41" spans="1:12" x14ac:dyDescent="0.3">
      <c r="A41" s="22" t="s">
        <v>10</v>
      </c>
      <c r="B41" s="22" t="s">
        <v>68</v>
      </c>
      <c r="C41" s="12" t="s">
        <v>130</v>
      </c>
      <c r="D41" s="3" t="str">
        <f t="shared" si="0"/>
        <v>1</v>
      </c>
      <c r="E41" s="3" t="str">
        <f t="shared" si="1"/>
        <v>12</v>
      </c>
      <c r="F41" s="22" t="s">
        <v>20</v>
      </c>
      <c r="G41" s="23" t="s">
        <v>21</v>
      </c>
      <c r="H41" s="24">
        <v>15600</v>
      </c>
      <c r="I41" s="24">
        <v>0</v>
      </c>
      <c r="J41" s="24">
        <v>15600</v>
      </c>
      <c r="K41" s="24">
        <v>1783.92</v>
      </c>
      <c r="L41" s="24">
        <v>1783.92</v>
      </c>
    </row>
    <row r="42" spans="1:12" x14ac:dyDescent="0.3">
      <c r="A42" s="22" t="s">
        <v>10</v>
      </c>
      <c r="B42" s="22" t="s">
        <v>68</v>
      </c>
      <c r="C42" s="12" t="s">
        <v>130</v>
      </c>
      <c r="D42" s="3" t="str">
        <f t="shared" si="0"/>
        <v>1</v>
      </c>
      <c r="E42" s="3" t="str">
        <f t="shared" si="1"/>
        <v>12</v>
      </c>
      <c r="F42" s="22" t="s">
        <v>22</v>
      </c>
      <c r="G42" s="23" t="s">
        <v>23</v>
      </c>
      <c r="H42" s="24">
        <v>42900</v>
      </c>
      <c r="I42" s="24">
        <v>0</v>
      </c>
      <c r="J42" s="24">
        <v>42900</v>
      </c>
      <c r="K42" s="24">
        <v>4979.01</v>
      </c>
      <c r="L42" s="24">
        <v>4979.01</v>
      </c>
    </row>
    <row r="43" spans="1:12" x14ac:dyDescent="0.3">
      <c r="A43" s="22" t="s">
        <v>10</v>
      </c>
      <c r="B43" s="22" t="s">
        <v>68</v>
      </c>
      <c r="C43" s="12" t="s">
        <v>130</v>
      </c>
      <c r="D43" s="3" t="str">
        <f t="shared" si="0"/>
        <v>1</v>
      </c>
      <c r="E43" s="3" t="str">
        <f t="shared" si="1"/>
        <v>12</v>
      </c>
      <c r="F43" s="22" t="s">
        <v>24</v>
      </c>
      <c r="G43" s="23" t="s">
        <v>25</v>
      </c>
      <c r="H43" s="24">
        <v>6000</v>
      </c>
      <c r="I43" s="24">
        <v>0</v>
      </c>
      <c r="J43" s="24">
        <v>6000</v>
      </c>
      <c r="K43" s="24">
        <v>684</v>
      </c>
      <c r="L43" s="24">
        <v>684</v>
      </c>
    </row>
    <row r="44" spans="1:12" x14ac:dyDescent="0.3">
      <c r="A44" s="22" t="s">
        <v>10</v>
      </c>
      <c r="B44" s="22" t="s">
        <v>68</v>
      </c>
      <c r="C44" s="12" t="s">
        <v>130</v>
      </c>
      <c r="D44" s="3" t="str">
        <f t="shared" si="0"/>
        <v>1</v>
      </c>
      <c r="E44" s="3" t="str">
        <f t="shared" si="1"/>
        <v>13</v>
      </c>
      <c r="F44" s="22" t="s">
        <v>26</v>
      </c>
      <c r="G44" s="23" t="s">
        <v>27</v>
      </c>
      <c r="H44" s="24">
        <v>86000</v>
      </c>
      <c r="I44" s="24">
        <v>0</v>
      </c>
      <c r="J44" s="24">
        <v>86000</v>
      </c>
      <c r="K44" s="24">
        <v>16442.68</v>
      </c>
      <c r="L44" s="24">
        <v>16442.68</v>
      </c>
    </row>
    <row r="45" spans="1:12" x14ac:dyDescent="0.3">
      <c r="A45" s="22" t="s">
        <v>10</v>
      </c>
      <c r="B45" s="22" t="s">
        <v>68</v>
      </c>
      <c r="C45" s="12" t="s">
        <v>130</v>
      </c>
      <c r="D45" s="3" t="str">
        <f t="shared" si="0"/>
        <v>1</v>
      </c>
      <c r="E45" s="3" t="str">
        <f t="shared" si="1"/>
        <v>13</v>
      </c>
      <c r="F45" s="22" t="s">
        <v>175</v>
      </c>
      <c r="G45" s="23" t="s">
        <v>176</v>
      </c>
      <c r="H45" s="24">
        <v>0</v>
      </c>
      <c r="I45" s="24">
        <v>0</v>
      </c>
      <c r="J45" s="24">
        <v>0</v>
      </c>
      <c r="K45" s="24">
        <v>193</v>
      </c>
      <c r="L45" s="24">
        <v>193</v>
      </c>
    </row>
    <row r="46" spans="1:12" x14ac:dyDescent="0.3">
      <c r="A46" s="22" t="s">
        <v>10</v>
      </c>
      <c r="B46" s="22" t="s">
        <v>68</v>
      </c>
      <c r="C46" s="12" t="s">
        <v>130</v>
      </c>
      <c r="D46" s="3" t="str">
        <f t="shared" si="0"/>
        <v>1</v>
      </c>
      <c r="E46" s="3" t="str">
        <f t="shared" si="1"/>
        <v>13</v>
      </c>
      <c r="F46" s="22" t="s">
        <v>28</v>
      </c>
      <c r="G46" s="23" t="s">
        <v>29</v>
      </c>
      <c r="H46" s="24">
        <v>80300</v>
      </c>
      <c r="I46" s="24">
        <v>0</v>
      </c>
      <c r="J46" s="24">
        <v>80300</v>
      </c>
      <c r="K46" s="24">
        <v>16295.18</v>
      </c>
      <c r="L46" s="24">
        <v>16295.18</v>
      </c>
    </row>
    <row r="47" spans="1:12" x14ac:dyDescent="0.3">
      <c r="A47" s="22" t="s">
        <v>10</v>
      </c>
      <c r="B47" s="22" t="s">
        <v>68</v>
      </c>
      <c r="C47" s="12" t="s">
        <v>130</v>
      </c>
      <c r="D47" s="3" t="str">
        <f t="shared" si="0"/>
        <v>1</v>
      </c>
      <c r="E47" s="3" t="str">
        <f t="shared" si="1"/>
        <v>15</v>
      </c>
      <c r="F47" s="22" t="s">
        <v>173</v>
      </c>
      <c r="G47" s="23" t="s">
        <v>174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</row>
    <row r="48" spans="1:12" x14ac:dyDescent="0.3">
      <c r="A48" s="22" t="s">
        <v>10</v>
      </c>
      <c r="B48" s="22" t="s">
        <v>68</v>
      </c>
      <c r="C48" s="12" t="s">
        <v>130</v>
      </c>
      <c r="D48" s="3" t="str">
        <f t="shared" si="0"/>
        <v>2</v>
      </c>
      <c r="E48" s="3" t="str">
        <f t="shared" si="1"/>
        <v>22</v>
      </c>
      <c r="F48" s="22" t="s">
        <v>44</v>
      </c>
      <c r="G48" s="23" t="s">
        <v>45</v>
      </c>
      <c r="H48" s="24">
        <v>1500</v>
      </c>
      <c r="I48" s="24">
        <v>0</v>
      </c>
      <c r="J48" s="24">
        <v>1500</v>
      </c>
      <c r="K48" s="24">
        <v>0</v>
      </c>
      <c r="L48" s="24">
        <v>0</v>
      </c>
    </row>
    <row r="49" spans="1:12" x14ac:dyDescent="0.3">
      <c r="A49" s="22" t="s">
        <v>10</v>
      </c>
      <c r="B49" s="22" t="s">
        <v>68</v>
      </c>
      <c r="C49" s="12" t="s">
        <v>130</v>
      </c>
      <c r="D49" s="3" t="str">
        <f t="shared" si="0"/>
        <v>2</v>
      </c>
      <c r="E49" s="3" t="str">
        <f t="shared" si="1"/>
        <v>22</v>
      </c>
      <c r="F49" s="22" t="s">
        <v>69</v>
      </c>
      <c r="G49" s="23" t="s">
        <v>70</v>
      </c>
      <c r="H49" s="24">
        <v>1000</v>
      </c>
      <c r="I49" s="24">
        <v>0</v>
      </c>
      <c r="J49" s="24">
        <v>1000</v>
      </c>
      <c r="K49" s="24">
        <v>0</v>
      </c>
      <c r="L49" s="24">
        <v>0</v>
      </c>
    </row>
    <row r="50" spans="1:12" x14ac:dyDescent="0.3">
      <c r="A50" s="22" t="s">
        <v>10</v>
      </c>
      <c r="B50" s="22" t="s">
        <v>68</v>
      </c>
      <c r="C50" s="12" t="s">
        <v>130</v>
      </c>
      <c r="D50" s="3" t="str">
        <f t="shared" si="0"/>
        <v>2</v>
      </c>
      <c r="E50" s="3" t="str">
        <f t="shared" si="1"/>
        <v>22</v>
      </c>
      <c r="F50" s="22" t="s">
        <v>48</v>
      </c>
      <c r="G50" s="23" t="s">
        <v>49</v>
      </c>
      <c r="H50" s="24">
        <v>1800</v>
      </c>
      <c r="I50" s="24">
        <v>0</v>
      </c>
      <c r="J50" s="24">
        <v>1800</v>
      </c>
      <c r="K50" s="24">
        <v>0</v>
      </c>
      <c r="L50" s="24">
        <v>0</v>
      </c>
    </row>
    <row r="51" spans="1:12" x14ac:dyDescent="0.3">
      <c r="A51" s="22" t="s">
        <v>10</v>
      </c>
      <c r="B51" s="22" t="s">
        <v>68</v>
      </c>
      <c r="C51" s="12" t="s">
        <v>130</v>
      </c>
      <c r="D51" s="3" t="str">
        <f t="shared" si="0"/>
        <v>2</v>
      </c>
      <c r="E51" s="3" t="str">
        <f t="shared" si="1"/>
        <v>22</v>
      </c>
      <c r="F51" s="22" t="s">
        <v>50</v>
      </c>
      <c r="G51" s="23" t="s">
        <v>51</v>
      </c>
      <c r="H51" s="24">
        <v>22000</v>
      </c>
      <c r="I51" s="24">
        <v>0</v>
      </c>
      <c r="J51" s="24">
        <v>22000</v>
      </c>
      <c r="K51" s="24">
        <v>0</v>
      </c>
      <c r="L51" s="24">
        <v>0</v>
      </c>
    </row>
    <row r="52" spans="1:12" x14ac:dyDescent="0.3">
      <c r="A52" s="22" t="s">
        <v>10</v>
      </c>
      <c r="B52" s="22" t="s">
        <v>68</v>
      </c>
      <c r="C52" s="12" t="s">
        <v>130</v>
      </c>
      <c r="D52" s="3" t="str">
        <f t="shared" si="0"/>
        <v>2</v>
      </c>
      <c r="E52" s="3" t="str">
        <f t="shared" si="1"/>
        <v>22</v>
      </c>
      <c r="F52" s="22" t="s">
        <v>71</v>
      </c>
      <c r="G52" s="23" t="s">
        <v>72</v>
      </c>
      <c r="H52" s="24">
        <v>3500</v>
      </c>
      <c r="I52" s="24">
        <v>0</v>
      </c>
      <c r="J52" s="24">
        <v>3500</v>
      </c>
      <c r="K52" s="24">
        <v>0</v>
      </c>
      <c r="L52" s="24">
        <v>0</v>
      </c>
    </row>
    <row r="53" spans="1:12" x14ac:dyDescent="0.3">
      <c r="A53" s="22" t="s">
        <v>10</v>
      </c>
      <c r="B53" s="22" t="s">
        <v>68</v>
      </c>
      <c r="C53" s="12" t="s">
        <v>130</v>
      </c>
      <c r="D53" s="3" t="str">
        <f t="shared" si="0"/>
        <v>2</v>
      </c>
      <c r="E53" s="3" t="str">
        <f t="shared" si="1"/>
        <v>22</v>
      </c>
      <c r="F53" s="22" t="s">
        <v>54</v>
      </c>
      <c r="G53" s="23" t="s">
        <v>55</v>
      </c>
      <c r="H53" s="24">
        <v>24500</v>
      </c>
      <c r="I53" s="24">
        <v>0</v>
      </c>
      <c r="J53" s="24">
        <v>24500</v>
      </c>
      <c r="K53" s="24">
        <v>0</v>
      </c>
      <c r="L53" s="24">
        <v>0</v>
      </c>
    </row>
    <row r="54" spans="1:12" x14ac:dyDescent="0.3">
      <c r="A54" s="22" t="s">
        <v>10</v>
      </c>
      <c r="B54" s="22" t="s">
        <v>68</v>
      </c>
      <c r="C54" s="12" t="s">
        <v>130</v>
      </c>
      <c r="D54" s="3" t="str">
        <f t="shared" si="0"/>
        <v>2</v>
      </c>
      <c r="E54" s="3" t="str">
        <f t="shared" si="1"/>
        <v>22</v>
      </c>
      <c r="F54" s="22" t="s">
        <v>73</v>
      </c>
      <c r="G54" s="23" t="s">
        <v>74</v>
      </c>
      <c r="H54" s="24">
        <v>197500</v>
      </c>
      <c r="I54" s="24">
        <v>0</v>
      </c>
      <c r="J54" s="24">
        <v>197500</v>
      </c>
      <c r="K54" s="24">
        <v>0</v>
      </c>
      <c r="L54" s="24">
        <v>0</v>
      </c>
    </row>
    <row r="55" spans="1:12" x14ac:dyDescent="0.3">
      <c r="A55" s="22" t="s">
        <v>10</v>
      </c>
      <c r="B55" s="22" t="s">
        <v>68</v>
      </c>
      <c r="C55" s="12" t="s">
        <v>131</v>
      </c>
      <c r="D55" s="3" t="str">
        <f t="shared" si="0"/>
        <v>2</v>
      </c>
      <c r="E55" s="3" t="str">
        <f t="shared" si="1"/>
        <v>22</v>
      </c>
      <c r="F55" s="22" t="s">
        <v>58</v>
      </c>
      <c r="G55" s="23" t="s">
        <v>59</v>
      </c>
      <c r="H55" s="24">
        <v>15200</v>
      </c>
      <c r="I55" s="24">
        <v>0</v>
      </c>
      <c r="J55" s="24">
        <v>15200</v>
      </c>
      <c r="K55" s="24">
        <v>0</v>
      </c>
      <c r="L55" s="24">
        <v>0</v>
      </c>
    </row>
    <row r="56" spans="1:12" x14ac:dyDescent="0.3">
      <c r="A56" s="22" t="s">
        <v>10</v>
      </c>
      <c r="B56" s="22" t="s">
        <v>68</v>
      </c>
      <c r="C56" s="12" t="s">
        <v>131</v>
      </c>
      <c r="D56" s="3" t="str">
        <f t="shared" si="0"/>
        <v>4</v>
      </c>
      <c r="E56" s="3" t="str">
        <f t="shared" si="1"/>
        <v>48</v>
      </c>
      <c r="F56" s="22" t="s">
        <v>165</v>
      </c>
      <c r="G56" s="23" t="s">
        <v>80</v>
      </c>
      <c r="H56" s="24">
        <v>305000</v>
      </c>
      <c r="I56" s="24">
        <v>0</v>
      </c>
      <c r="J56" s="24">
        <v>305000</v>
      </c>
      <c r="K56" s="24">
        <v>0</v>
      </c>
      <c r="L56" s="24">
        <v>0</v>
      </c>
    </row>
    <row r="57" spans="1:12" x14ac:dyDescent="0.3">
      <c r="A57" s="22" t="s">
        <v>10</v>
      </c>
      <c r="B57" s="22" t="s">
        <v>68</v>
      </c>
      <c r="C57" s="12" t="s">
        <v>131</v>
      </c>
      <c r="D57" s="3" t="str">
        <f t="shared" si="0"/>
        <v>4</v>
      </c>
      <c r="E57" s="3" t="str">
        <f t="shared" si="1"/>
        <v>48</v>
      </c>
      <c r="F57" s="22" t="s">
        <v>79</v>
      </c>
      <c r="G57" s="23" t="s">
        <v>80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</row>
    <row r="58" spans="1:12" x14ac:dyDescent="0.3">
      <c r="A58" s="22" t="s">
        <v>10</v>
      </c>
      <c r="B58" s="22" t="s">
        <v>68</v>
      </c>
      <c r="C58" s="12" t="s">
        <v>131</v>
      </c>
      <c r="D58" s="3" t="str">
        <f t="shared" si="0"/>
        <v>4</v>
      </c>
      <c r="E58" s="3" t="str">
        <f t="shared" si="1"/>
        <v>48</v>
      </c>
      <c r="F58" s="22" t="s">
        <v>81</v>
      </c>
      <c r="G58" s="23" t="s">
        <v>82</v>
      </c>
      <c r="H58" s="24">
        <v>205000</v>
      </c>
      <c r="I58" s="24">
        <v>0</v>
      </c>
      <c r="J58" s="24">
        <v>205000</v>
      </c>
      <c r="K58" s="24">
        <v>0</v>
      </c>
      <c r="L58" s="24">
        <v>0</v>
      </c>
    </row>
    <row r="59" spans="1:12" x14ac:dyDescent="0.3">
      <c r="A59" s="22" t="s">
        <v>10</v>
      </c>
      <c r="B59" s="22" t="s">
        <v>83</v>
      </c>
      <c r="C59" s="12" t="s">
        <v>131</v>
      </c>
      <c r="D59" s="3" t="str">
        <f t="shared" si="0"/>
        <v>1</v>
      </c>
      <c r="E59" s="3" t="str">
        <f t="shared" si="1"/>
        <v>12</v>
      </c>
      <c r="F59" s="22" t="s">
        <v>12</v>
      </c>
      <c r="G59" s="23" t="s">
        <v>13</v>
      </c>
      <c r="H59" s="24">
        <v>14900</v>
      </c>
      <c r="I59" s="24">
        <v>0</v>
      </c>
      <c r="J59" s="24">
        <v>14900</v>
      </c>
      <c r="K59" s="24">
        <v>3394.08</v>
      </c>
      <c r="L59" s="24">
        <v>3394.08</v>
      </c>
    </row>
    <row r="60" spans="1:12" x14ac:dyDescent="0.3">
      <c r="A60" s="22" t="s">
        <v>10</v>
      </c>
      <c r="B60" s="22" t="s">
        <v>83</v>
      </c>
      <c r="C60" s="12" t="s">
        <v>131</v>
      </c>
      <c r="D60" s="3" t="str">
        <f t="shared" si="0"/>
        <v>1</v>
      </c>
      <c r="E60" s="3" t="str">
        <f t="shared" si="1"/>
        <v>12</v>
      </c>
      <c r="F60" s="22" t="s">
        <v>14</v>
      </c>
      <c r="G60" s="23" t="s">
        <v>15</v>
      </c>
      <c r="H60" s="24">
        <v>13500</v>
      </c>
      <c r="I60" s="24">
        <v>0</v>
      </c>
      <c r="J60" s="24">
        <v>13500</v>
      </c>
      <c r="K60" s="24">
        <v>0</v>
      </c>
      <c r="L60" s="24">
        <v>0</v>
      </c>
    </row>
    <row r="61" spans="1:12" x14ac:dyDescent="0.3">
      <c r="A61" s="22" t="s">
        <v>10</v>
      </c>
      <c r="B61" s="22" t="s">
        <v>83</v>
      </c>
      <c r="C61" s="12" t="s">
        <v>131</v>
      </c>
      <c r="D61" s="3" t="str">
        <f t="shared" si="0"/>
        <v>1</v>
      </c>
      <c r="E61" s="3" t="str">
        <f t="shared" si="1"/>
        <v>12</v>
      </c>
      <c r="F61" s="22" t="s">
        <v>16</v>
      </c>
      <c r="G61" s="23" t="s">
        <v>17</v>
      </c>
      <c r="H61" s="24">
        <v>30250</v>
      </c>
      <c r="I61" s="24">
        <v>0</v>
      </c>
      <c r="J61" s="24">
        <v>30250</v>
      </c>
      <c r="K61" s="24">
        <v>3819.39</v>
      </c>
      <c r="L61" s="24">
        <v>3819.39</v>
      </c>
    </row>
    <row r="62" spans="1:12" x14ac:dyDescent="0.3">
      <c r="A62" s="22" t="s">
        <v>10</v>
      </c>
      <c r="B62" s="22" t="s">
        <v>83</v>
      </c>
      <c r="C62" s="12" t="s">
        <v>131</v>
      </c>
      <c r="D62" s="3" t="str">
        <f t="shared" si="0"/>
        <v>1</v>
      </c>
      <c r="E62" s="3" t="str">
        <f t="shared" si="1"/>
        <v>12</v>
      </c>
      <c r="F62" s="22" t="s">
        <v>84</v>
      </c>
      <c r="G62" s="23" t="s">
        <v>85</v>
      </c>
      <c r="H62" s="24">
        <v>8700</v>
      </c>
      <c r="I62" s="24">
        <v>0</v>
      </c>
      <c r="J62" s="24">
        <v>8700</v>
      </c>
      <c r="K62" s="24">
        <v>1833.93</v>
      </c>
      <c r="L62" s="24">
        <v>1833.93</v>
      </c>
    </row>
    <row r="63" spans="1:12" x14ac:dyDescent="0.3">
      <c r="A63" s="22" t="s">
        <v>10</v>
      </c>
      <c r="B63" s="22" t="s">
        <v>83</v>
      </c>
      <c r="C63" s="12" t="s">
        <v>131</v>
      </c>
      <c r="D63" s="3" t="str">
        <f t="shared" si="0"/>
        <v>1</v>
      </c>
      <c r="E63" s="3" t="str">
        <f t="shared" si="1"/>
        <v>12</v>
      </c>
      <c r="F63" s="22" t="s">
        <v>18</v>
      </c>
      <c r="G63" s="23" t="s">
        <v>19</v>
      </c>
      <c r="H63" s="24">
        <v>19200</v>
      </c>
      <c r="I63" s="24">
        <v>0</v>
      </c>
      <c r="J63" s="24">
        <v>19200</v>
      </c>
      <c r="K63" s="24">
        <v>2769.54</v>
      </c>
      <c r="L63" s="24">
        <v>2769.54</v>
      </c>
    </row>
    <row r="64" spans="1:12" x14ac:dyDescent="0.3">
      <c r="A64" s="22" t="s">
        <v>10</v>
      </c>
      <c r="B64" s="22" t="s">
        <v>83</v>
      </c>
      <c r="C64" s="12" t="s">
        <v>131</v>
      </c>
      <c r="D64" s="3" t="str">
        <f t="shared" si="0"/>
        <v>1</v>
      </c>
      <c r="E64" s="3" t="str">
        <f t="shared" si="1"/>
        <v>12</v>
      </c>
      <c r="F64" s="22" t="s">
        <v>20</v>
      </c>
      <c r="G64" s="23" t="s">
        <v>21</v>
      </c>
      <c r="H64" s="24">
        <v>38200</v>
      </c>
      <c r="I64" s="24">
        <v>0</v>
      </c>
      <c r="J64" s="24">
        <v>38200</v>
      </c>
      <c r="K64" s="24">
        <v>5049.8100000000004</v>
      </c>
      <c r="L64" s="24">
        <v>5049.8100000000004</v>
      </c>
    </row>
    <row r="65" spans="1:12" x14ac:dyDescent="0.3">
      <c r="A65" s="22" t="s">
        <v>10</v>
      </c>
      <c r="B65" s="22" t="s">
        <v>83</v>
      </c>
      <c r="C65" s="12" t="s">
        <v>131</v>
      </c>
      <c r="D65" s="3" t="str">
        <f t="shared" si="0"/>
        <v>1</v>
      </c>
      <c r="E65" s="3" t="str">
        <f t="shared" si="1"/>
        <v>12</v>
      </c>
      <c r="F65" s="22" t="s">
        <v>22</v>
      </c>
      <c r="G65" s="23" t="s">
        <v>23</v>
      </c>
      <c r="H65" s="24">
        <v>90900</v>
      </c>
      <c r="I65" s="24">
        <v>0</v>
      </c>
      <c r="J65" s="24">
        <v>90900</v>
      </c>
      <c r="K65" s="24">
        <v>11952.83</v>
      </c>
      <c r="L65" s="24">
        <v>11952.83</v>
      </c>
    </row>
    <row r="66" spans="1:12" x14ac:dyDescent="0.3">
      <c r="A66" s="22" t="s">
        <v>10</v>
      </c>
      <c r="B66" s="22" t="s">
        <v>83</v>
      </c>
      <c r="C66" s="12" t="s">
        <v>131</v>
      </c>
      <c r="D66" s="3" t="str">
        <f t="shared" si="0"/>
        <v>1</v>
      </c>
      <c r="E66" s="3" t="str">
        <f t="shared" si="1"/>
        <v>12</v>
      </c>
      <c r="F66" s="22" t="s">
        <v>24</v>
      </c>
      <c r="G66" s="23" t="s">
        <v>25</v>
      </c>
      <c r="H66" s="24">
        <v>9600</v>
      </c>
      <c r="I66" s="24">
        <v>0</v>
      </c>
      <c r="J66" s="24">
        <v>9600</v>
      </c>
      <c r="K66" s="24">
        <v>1323.15</v>
      </c>
      <c r="L66" s="24">
        <v>1323.15</v>
      </c>
    </row>
    <row r="67" spans="1:12" x14ac:dyDescent="0.3">
      <c r="A67" s="22" t="s">
        <v>10</v>
      </c>
      <c r="B67" s="22" t="s">
        <v>83</v>
      </c>
      <c r="C67" s="12" t="s">
        <v>131</v>
      </c>
      <c r="D67" s="3" t="str">
        <f t="shared" si="0"/>
        <v>1</v>
      </c>
      <c r="E67" s="3" t="str">
        <f t="shared" si="1"/>
        <v>13</v>
      </c>
      <c r="F67" s="22" t="s">
        <v>26</v>
      </c>
      <c r="G67" s="23" t="s">
        <v>27</v>
      </c>
      <c r="H67" s="24">
        <v>401000</v>
      </c>
      <c r="I67" s="24">
        <v>0</v>
      </c>
      <c r="J67" s="24">
        <v>401000</v>
      </c>
      <c r="K67" s="24">
        <v>65662.37</v>
      </c>
      <c r="L67" s="24">
        <v>65662.37</v>
      </c>
    </row>
    <row r="68" spans="1:12" x14ac:dyDescent="0.3">
      <c r="A68" s="22" t="s">
        <v>10</v>
      </c>
      <c r="B68" s="22" t="s">
        <v>83</v>
      </c>
      <c r="C68" s="12" t="s">
        <v>131</v>
      </c>
      <c r="D68" s="3" t="str">
        <f t="shared" si="0"/>
        <v>1</v>
      </c>
      <c r="E68" s="3" t="str">
        <f t="shared" si="1"/>
        <v>13</v>
      </c>
      <c r="F68" s="22" t="s">
        <v>175</v>
      </c>
      <c r="G68" s="23" t="s">
        <v>176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</row>
    <row r="69" spans="1:12" x14ac:dyDescent="0.3">
      <c r="A69" s="22" t="s">
        <v>10</v>
      </c>
      <c r="B69" s="22" t="s">
        <v>83</v>
      </c>
      <c r="C69" s="12" t="s">
        <v>131</v>
      </c>
      <c r="D69" s="3" t="str">
        <f t="shared" si="0"/>
        <v>1</v>
      </c>
      <c r="E69" s="3" t="str">
        <f t="shared" si="1"/>
        <v>13</v>
      </c>
      <c r="F69" s="22" t="s">
        <v>28</v>
      </c>
      <c r="G69" s="23" t="s">
        <v>29</v>
      </c>
      <c r="H69" s="24">
        <v>365000</v>
      </c>
      <c r="I69" s="24">
        <v>0</v>
      </c>
      <c r="J69" s="24">
        <v>365000</v>
      </c>
      <c r="K69" s="24">
        <v>66946.27</v>
      </c>
      <c r="L69" s="24">
        <v>66946.27</v>
      </c>
    </row>
    <row r="70" spans="1:12" x14ac:dyDescent="0.3">
      <c r="A70" s="22" t="s">
        <v>10</v>
      </c>
      <c r="B70" s="22" t="s">
        <v>83</v>
      </c>
      <c r="C70" s="12" t="s">
        <v>131</v>
      </c>
      <c r="D70" s="3" t="str">
        <f t="shared" si="0"/>
        <v>1</v>
      </c>
      <c r="E70" s="3" t="str">
        <f t="shared" si="1"/>
        <v>13</v>
      </c>
      <c r="F70" s="22" t="s">
        <v>30</v>
      </c>
      <c r="G70" s="23" t="s">
        <v>31</v>
      </c>
      <c r="H70" s="24">
        <v>18600</v>
      </c>
      <c r="I70" s="24">
        <v>0</v>
      </c>
      <c r="J70" s="24">
        <v>18600</v>
      </c>
      <c r="K70" s="24">
        <v>0</v>
      </c>
      <c r="L70" s="24">
        <v>0</v>
      </c>
    </row>
    <row r="71" spans="1:12" x14ac:dyDescent="0.3">
      <c r="A71" s="22" t="s">
        <v>10</v>
      </c>
      <c r="B71" s="22" t="s">
        <v>83</v>
      </c>
      <c r="C71" s="12" t="s">
        <v>131</v>
      </c>
      <c r="D71" s="3" t="str">
        <f t="shared" ref="D71:D132" si="2">LEFT(F71,1)</f>
        <v>1</v>
      </c>
      <c r="E71" s="3" t="str">
        <f t="shared" ref="E71:E132" si="3">LEFT(F71,2)</f>
        <v>15</v>
      </c>
      <c r="F71" s="22" t="s">
        <v>173</v>
      </c>
      <c r="G71" s="23" t="s">
        <v>174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</row>
    <row r="72" spans="1:12" x14ac:dyDescent="0.3">
      <c r="A72" s="22" t="s">
        <v>10</v>
      </c>
      <c r="B72" s="22" t="s">
        <v>83</v>
      </c>
      <c r="C72" s="12" t="s">
        <v>131</v>
      </c>
      <c r="D72" s="3" t="str">
        <f t="shared" si="2"/>
        <v>2</v>
      </c>
      <c r="E72" s="3" t="str">
        <f t="shared" si="3"/>
        <v>21</v>
      </c>
      <c r="F72" s="22" t="s">
        <v>86</v>
      </c>
      <c r="G72" s="23" t="s">
        <v>87</v>
      </c>
      <c r="H72" s="24">
        <v>3000</v>
      </c>
      <c r="I72" s="24">
        <v>0</v>
      </c>
      <c r="J72" s="24">
        <v>3000</v>
      </c>
      <c r="K72" s="24">
        <v>0</v>
      </c>
      <c r="L72" s="24">
        <v>0</v>
      </c>
    </row>
    <row r="73" spans="1:12" x14ac:dyDescent="0.3">
      <c r="A73" s="22" t="s">
        <v>10</v>
      </c>
      <c r="B73" s="22" t="s">
        <v>83</v>
      </c>
      <c r="C73" s="12" t="s">
        <v>131</v>
      </c>
      <c r="D73" s="3" t="str">
        <f t="shared" si="2"/>
        <v>2</v>
      </c>
      <c r="E73" s="3" t="str">
        <f t="shared" si="3"/>
        <v>22</v>
      </c>
      <c r="F73" s="22" t="s">
        <v>88</v>
      </c>
      <c r="G73" s="23" t="s">
        <v>89</v>
      </c>
      <c r="H73" s="24">
        <v>4200</v>
      </c>
      <c r="I73" s="24">
        <v>0</v>
      </c>
      <c r="J73" s="24">
        <v>4200</v>
      </c>
      <c r="K73" s="24">
        <v>1605.95</v>
      </c>
      <c r="L73" s="24">
        <v>1605.95</v>
      </c>
    </row>
    <row r="74" spans="1:12" x14ac:dyDescent="0.3">
      <c r="A74" s="22" t="s">
        <v>10</v>
      </c>
      <c r="B74" s="22" t="s">
        <v>83</v>
      </c>
      <c r="C74" s="12" t="s">
        <v>131</v>
      </c>
      <c r="D74" s="3" t="str">
        <f t="shared" si="2"/>
        <v>2</v>
      </c>
      <c r="E74" s="3" t="str">
        <f t="shared" si="3"/>
        <v>22</v>
      </c>
      <c r="F74" s="22" t="s">
        <v>44</v>
      </c>
      <c r="G74" s="23" t="s">
        <v>45</v>
      </c>
      <c r="H74" s="24">
        <v>31500</v>
      </c>
      <c r="I74" s="24">
        <v>0</v>
      </c>
      <c r="J74" s="24">
        <v>31500</v>
      </c>
      <c r="K74" s="24">
        <v>0</v>
      </c>
      <c r="L74" s="24">
        <v>0</v>
      </c>
    </row>
    <row r="75" spans="1:12" x14ac:dyDescent="0.3">
      <c r="A75" s="22" t="s">
        <v>10</v>
      </c>
      <c r="B75" s="22" t="s">
        <v>83</v>
      </c>
      <c r="C75" s="12" t="s">
        <v>131</v>
      </c>
      <c r="D75" s="3" t="str">
        <f t="shared" si="2"/>
        <v>2</v>
      </c>
      <c r="E75" s="3" t="str">
        <f t="shared" si="3"/>
        <v>22</v>
      </c>
      <c r="F75" s="22" t="s">
        <v>69</v>
      </c>
      <c r="G75" s="23" t="s">
        <v>70</v>
      </c>
      <c r="H75" s="24">
        <v>65000</v>
      </c>
      <c r="I75" s="24">
        <v>0</v>
      </c>
      <c r="J75" s="24">
        <v>65000</v>
      </c>
      <c r="K75" s="24">
        <v>1955.1</v>
      </c>
      <c r="L75" s="24">
        <v>1955.1</v>
      </c>
    </row>
    <row r="76" spans="1:12" x14ac:dyDescent="0.3">
      <c r="A76" s="22" t="s">
        <v>10</v>
      </c>
      <c r="B76" s="22" t="s">
        <v>83</v>
      </c>
      <c r="C76" s="12" t="s">
        <v>131</v>
      </c>
      <c r="D76" s="3" t="str">
        <f t="shared" si="2"/>
        <v>2</v>
      </c>
      <c r="E76" s="3" t="str">
        <f t="shared" si="3"/>
        <v>22</v>
      </c>
      <c r="F76" s="22" t="s">
        <v>46</v>
      </c>
      <c r="G76" s="23" t="s">
        <v>47</v>
      </c>
      <c r="H76" s="24">
        <v>40000</v>
      </c>
      <c r="I76" s="24">
        <v>0</v>
      </c>
      <c r="J76" s="24">
        <v>40000</v>
      </c>
      <c r="K76" s="24">
        <v>0</v>
      </c>
      <c r="L76" s="24">
        <v>0</v>
      </c>
    </row>
    <row r="77" spans="1:12" x14ac:dyDescent="0.3">
      <c r="A77" s="22" t="s">
        <v>10</v>
      </c>
      <c r="B77" s="22" t="s">
        <v>83</v>
      </c>
      <c r="C77" s="12" t="s">
        <v>131</v>
      </c>
      <c r="D77" s="3" t="str">
        <f t="shared" si="2"/>
        <v>2</v>
      </c>
      <c r="E77" s="3" t="str">
        <f t="shared" si="3"/>
        <v>22</v>
      </c>
      <c r="F77" s="22" t="s">
        <v>48</v>
      </c>
      <c r="G77" s="23" t="s">
        <v>49</v>
      </c>
      <c r="H77" s="24">
        <v>10000</v>
      </c>
      <c r="I77" s="24">
        <v>0</v>
      </c>
      <c r="J77" s="24">
        <v>10000</v>
      </c>
      <c r="K77" s="24">
        <v>0</v>
      </c>
      <c r="L77" s="24">
        <v>0</v>
      </c>
    </row>
    <row r="78" spans="1:12" x14ac:dyDescent="0.3">
      <c r="A78" s="22" t="s">
        <v>10</v>
      </c>
      <c r="B78" s="22" t="s">
        <v>83</v>
      </c>
      <c r="C78" s="12" t="s">
        <v>132</v>
      </c>
      <c r="D78" s="3" t="str">
        <f t="shared" si="2"/>
        <v>2</v>
      </c>
      <c r="E78" s="3" t="str">
        <f t="shared" si="3"/>
        <v>22</v>
      </c>
      <c r="F78" s="22" t="s">
        <v>50</v>
      </c>
      <c r="G78" s="23" t="s">
        <v>51</v>
      </c>
      <c r="H78" s="24">
        <v>1500</v>
      </c>
      <c r="I78" s="24">
        <v>0</v>
      </c>
      <c r="J78" s="24">
        <v>1500</v>
      </c>
      <c r="K78" s="24">
        <v>0</v>
      </c>
      <c r="L78" s="24">
        <v>0</v>
      </c>
    </row>
    <row r="79" spans="1:12" x14ac:dyDescent="0.3">
      <c r="A79" s="22" t="s">
        <v>10</v>
      </c>
      <c r="B79" s="22" t="s">
        <v>83</v>
      </c>
      <c r="C79" s="12" t="s">
        <v>132</v>
      </c>
      <c r="D79" s="3" t="str">
        <f t="shared" si="2"/>
        <v>2</v>
      </c>
      <c r="E79" s="3" t="str">
        <f t="shared" si="3"/>
        <v>22</v>
      </c>
      <c r="F79" s="22" t="s">
        <v>58</v>
      </c>
      <c r="G79" s="23" t="s">
        <v>59</v>
      </c>
      <c r="H79" s="24">
        <v>709000</v>
      </c>
      <c r="I79" s="24">
        <v>0</v>
      </c>
      <c r="J79" s="24">
        <v>709000</v>
      </c>
      <c r="K79" s="24">
        <v>83076.41</v>
      </c>
      <c r="L79" s="24">
        <v>83076.41</v>
      </c>
    </row>
    <row r="80" spans="1:12" x14ac:dyDescent="0.3">
      <c r="A80" s="22" t="s">
        <v>10</v>
      </c>
      <c r="B80" s="22" t="s">
        <v>83</v>
      </c>
      <c r="C80" s="12" t="s">
        <v>132</v>
      </c>
      <c r="D80" s="3" t="str">
        <f t="shared" si="2"/>
        <v>2</v>
      </c>
      <c r="E80" s="3" t="str">
        <f t="shared" si="3"/>
        <v>23</v>
      </c>
      <c r="F80" s="22" t="s">
        <v>75</v>
      </c>
      <c r="G80" s="23" t="s">
        <v>76</v>
      </c>
      <c r="H80" s="24">
        <v>3000</v>
      </c>
      <c r="I80" s="24">
        <v>0</v>
      </c>
      <c r="J80" s="24">
        <v>3000</v>
      </c>
      <c r="K80" s="24">
        <v>642.09</v>
      </c>
      <c r="L80" s="24">
        <v>642.09</v>
      </c>
    </row>
    <row r="81" spans="1:12" x14ac:dyDescent="0.3">
      <c r="A81" s="22" t="s">
        <v>10</v>
      </c>
      <c r="B81" s="22" t="s">
        <v>83</v>
      </c>
      <c r="C81" s="12" t="s">
        <v>132</v>
      </c>
      <c r="D81" s="3" t="str">
        <f t="shared" si="2"/>
        <v>2</v>
      </c>
      <c r="E81" s="3" t="str">
        <f t="shared" si="3"/>
        <v>23</v>
      </c>
      <c r="F81" s="22" t="s">
        <v>77</v>
      </c>
      <c r="G81" s="23" t="s">
        <v>78</v>
      </c>
      <c r="H81" s="24">
        <v>2000</v>
      </c>
      <c r="I81" s="24">
        <v>0</v>
      </c>
      <c r="J81" s="24">
        <v>2000</v>
      </c>
      <c r="K81" s="24">
        <v>0</v>
      </c>
      <c r="L81" s="24">
        <v>0</v>
      </c>
    </row>
    <row r="82" spans="1:12" x14ac:dyDescent="0.3">
      <c r="A82" s="22" t="s">
        <v>10</v>
      </c>
      <c r="B82" s="22" t="s">
        <v>83</v>
      </c>
      <c r="C82" s="12" t="s">
        <v>132</v>
      </c>
      <c r="D82" s="3" t="str">
        <f t="shared" si="2"/>
        <v>4</v>
      </c>
      <c r="E82" s="3" t="str">
        <f t="shared" si="3"/>
        <v>48</v>
      </c>
      <c r="F82" s="22" t="s">
        <v>81</v>
      </c>
      <c r="G82" s="23" t="s">
        <v>82</v>
      </c>
      <c r="H82" s="24">
        <v>575000</v>
      </c>
      <c r="I82" s="24">
        <v>0</v>
      </c>
      <c r="J82" s="24">
        <v>575000</v>
      </c>
      <c r="K82" s="24">
        <v>0</v>
      </c>
      <c r="L82" s="24">
        <v>0</v>
      </c>
    </row>
    <row r="83" spans="1:12" x14ac:dyDescent="0.3">
      <c r="A83" s="22" t="s">
        <v>10</v>
      </c>
      <c r="B83" s="22" t="s">
        <v>83</v>
      </c>
      <c r="C83" s="12" t="s">
        <v>132</v>
      </c>
      <c r="D83" s="3" t="str">
        <f t="shared" si="2"/>
        <v>4</v>
      </c>
      <c r="E83" s="3" t="str">
        <f t="shared" si="3"/>
        <v>48</v>
      </c>
      <c r="F83" s="22" t="s">
        <v>90</v>
      </c>
      <c r="G83" s="23" t="s">
        <v>91</v>
      </c>
      <c r="H83" s="24">
        <v>300000</v>
      </c>
      <c r="I83" s="24">
        <v>0</v>
      </c>
      <c r="J83" s="24">
        <v>300000</v>
      </c>
      <c r="K83" s="24">
        <v>167610.01999999999</v>
      </c>
      <c r="L83" s="24">
        <v>167610.01999999999</v>
      </c>
    </row>
    <row r="84" spans="1:12" x14ac:dyDescent="0.3">
      <c r="A84" s="22" t="s">
        <v>10</v>
      </c>
      <c r="B84" s="22" t="s">
        <v>92</v>
      </c>
      <c r="C84" s="12" t="s">
        <v>132</v>
      </c>
      <c r="D84" s="3" t="str">
        <f t="shared" si="2"/>
        <v>1</v>
      </c>
      <c r="E84" s="3" t="str">
        <f t="shared" si="3"/>
        <v>12</v>
      </c>
      <c r="F84" s="22" t="s">
        <v>14</v>
      </c>
      <c r="G84" s="23" t="s">
        <v>15</v>
      </c>
      <c r="H84" s="24">
        <v>13300</v>
      </c>
      <c r="I84" s="24">
        <v>0</v>
      </c>
      <c r="J84" s="24">
        <v>13300</v>
      </c>
      <c r="K84" s="24">
        <v>2934.78</v>
      </c>
      <c r="L84" s="24">
        <v>2934.78</v>
      </c>
    </row>
    <row r="85" spans="1:12" x14ac:dyDescent="0.3">
      <c r="A85" s="22" t="s">
        <v>10</v>
      </c>
      <c r="B85" s="22" t="s">
        <v>92</v>
      </c>
      <c r="C85" s="12" t="s">
        <v>132</v>
      </c>
      <c r="D85" s="3" t="str">
        <f t="shared" si="2"/>
        <v>1</v>
      </c>
      <c r="E85" s="3" t="str">
        <f t="shared" si="3"/>
        <v>12</v>
      </c>
      <c r="F85" s="22" t="s">
        <v>16</v>
      </c>
      <c r="G85" s="23" t="s">
        <v>17</v>
      </c>
      <c r="H85" s="24">
        <v>10100</v>
      </c>
      <c r="I85" s="24">
        <v>0</v>
      </c>
      <c r="J85" s="24">
        <v>10100</v>
      </c>
      <c r="K85" s="24">
        <v>2203.5300000000002</v>
      </c>
      <c r="L85" s="24">
        <v>2203.5300000000002</v>
      </c>
    </row>
    <row r="86" spans="1:12" x14ac:dyDescent="0.3">
      <c r="A86" s="22" t="s">
        <v>10</v>
      </c>
      <c r="B86" s="22" t="s">
        <v>92</v>
      </c>
      <c r="C86" s="12" t="s">
        <v>132</v>
      </c>
      <c r="D86" s="3" t="str">
        <f t="shared" si="2"/>
        <v>1</v>
      </c>
      <c r="E86" s="3" t="str">
        <f t="shared" si="3"/>
        <v>12</v>
      </c>
      <c r="F86" s="22" t="s">
        <v>84</v>
      </c>
      <c r="G86" s="23" t="s">
        <v>85</v>
      </c>
      <c r="H86" s="24">
        <v>17200</v>
      </c>
      <c r="I86" s="24">
        <v>0</v>
      </c>
      <c r="J86" s="24">
        <v>17200</v>
      </c>
      <c r="K86" s="24">
        <v>3667.86</v>
      </c>
      <c r="L86" s="24">
        <v>3667.86</v>
      </c>
    </row>
    <row r="87" spans="1:12" x14ac:dyDescent="0.3">
      <c r="A87" s="22" t="s">
        <v>10</v>
      </c>
      <c r="B87" s="22" t="s">
        <v>92</v>
      </c>
      <c r="C87" s="12" t="s">
        <v>132</v>
      </c>
      <c r="D87" s="3" t="str">
        <f t="shared" si="2"/>
        <v>1</v>
      </c>
      <c r="E87" s="3" t="str">
        <f t="shared" si="3"/>
        <v>12</v>
      </c>
      <c r="F87" s="22" t="s">
        <v>18</v>
      </c>
      <c r="G87" s="23" t="s">
        <v>19</v>
      </c>
      <c r="H87" s="24">
        <v>15500</v>
      </c>
      <c r="I87" s="24">
        <v>0</v>
      </c>
      <c r="J87" s="24">
        <v>15500</v>
      </c>
      <c r="K87" s="24">
        <v>3456.06</v>
      </c>
      <c r="L87" s="24">
        <v>3456.06</v>
      </c>
    </row>
    <row r="88" spans="1:12" x14ac:dyDescent="0.3">
      <c r="A88" s="22" t="s">
        <v>10</v>
      </c>
      <c r="B88" s="22" t="s">
        <v>92</v>
      </c>
      <c r="C88" s="12" t="s">
        <v>132</v>
      </c>
      <c r="D88" s="3" t="str">
        <f t="shared" si="2"/>
        <v>1</v>
      </c>
      <c r="E88" s="3" t="str">
        <f t="shared" si="3"/>
        <v>12</v>
      </c>
      <c r="F88" s="22" t="s">
        <v>20</v>
      </c>
      <c r="G88" s="23" t="s">
        <v>21</v>
      </c>
      <c r="H88" s="24">
        <v>23200</v>
      </c>
      <c r="I88" s="24">
        <v>0</v>
      </c>
      <c r="J88" s="24">
        <v>23200</v>
      </c>
      <c r="K88" s="24">
        <v>4996.53</v>
      </c>
      <c r="L88" s="24">
        <v>4996.53</v>
      </c>
    </row>
    <row r="89" spans="1:12" x14ac:dyDescent="0.3">
      <c r="A89" s="22" t="s">
        <v>10</v>
      </c>
      <c r="B89" s="22" t="s">
        <v>92</v>
      </c>
      <c r="C89" s="12" t="s">
        <v>132</v>
      </c>
      <c r="D89" s="3" t="str">
        <f t="shared" si="2"/>
        <v>1</v>
      </c>
      <c r="E89" s="3" t="str">
        <f t="shared" si="3"/>
        <v>12</v>
      </c>
      <c r="F89" s="22" t="s">
        <v>22</v>
      </c>
      <c r="G89" s="23" t="s">
        <v>23</v>
      </c>
      <c r="H89" s="24">
        <v>55700</v>
      </c>
      <c r="I89" s="24">
        <v>0</v>
      </c>
      <c r="J89" s="24">
        <v>55700</v>
      </c>
      <c r="K89" s="24">
        <v>11954.65</v>
      </c>
      <c r="L89" s="24">
        <v>11954.65</v>
      </c>
    </row>
    <row r="90" spans="1:12" x14ac:dyDescent="0.3">
      <c r="A90" s="22" t="s">
        <v>10</v>
      </c>
      <c r="B90" s="22" t="s">
        <v>92</v>
      </c>
      <c r="C90" s="12" t="s">
        <v>132</v>
      </c>
      <c r="D90" s="3" t="str">
        <f t="shared" si="2"/>
        <v>1</v>
      </c>
      <c r="E90" s="3" t="str">
        <f t="shared" si="3"/>
        <v>12</v>
      </c>
      <c r="F90" s="22" t="s">
        <v>24</v>
      </c>
      <c r="G90" s="23" t="s">
        <v>25</v>
      </c>
      <c r="H90" s="24">
        <v>11200</v>
      </c>
      <c r="I90" s="24">
        <v>0</v>
      </c>
      <c r="J90" s="24">
        <v>11200</v>
      </c>
      <c r="K90" s="24">
        <v>2374.92</v>
      </c>
      <c r="L90" s="24">
        <v>2374.92</v>
      </c>
    </row>
    <row r="91" spans="1:12" x14ac:dyDescent="0.3">
      <c r="A91" s="22" t="s">
        <v>10</v>
      </c>
      <c r="B91" s="22" t="s">
        <v>92</v>
      </c>
      <c r="C91" s="12" t="s">
        <v>132</v>
      </c>
      <c r="D91" s="3" t="str">
        <f t="shared" si="2"/>
        <v>1</v>
      </c>
      <c r="E91" s="3" t="str">
        <f t="shared" si="3"/>
        <v>13</v>
      </c>
      <c r="F91" s="22" t="s">
        <v>26</v>
      </c>
      <c r="G91" s="23" t="s">
        <v>27</v>
      </c>
      <c r="H91" s="24">
        <v>599000</v>
      </c>
      <c r="I91" s="24">
        <v>0</v>
      </c>
      <c r="J91" s="24">
        <v>599000</v>
      </c>
      <c r="K91" s="24">
        <v>113751.64</v>
      </c>
      <c r="L91" s="24">
        <v>113751.64</v>
      </c>
    </row>
    <row r="92" spans="1:12" x14ac:dyDescent="0.3">
      <c r="A92" s="22" t="s">
        <v>10</v>
      </c>
      <c r="B92" s="22" t="s">
        <v>92</v>
      </c>
      <c r="C92" s="12" t="s">
        <v>132</v>
      </c>
      <c r="D92" s="3" t="str">
        <f t="shared" si="2"/>
        <v>1</v>
      </c>
      <c r="E92" s="3" t="str">
        <f t="shared" si="3"/>
        <v>13</v>
      </c>
      <c r="F92" s="22" t="s">
        <v>175</v>
      </c>
      <c r="G92" s="23" t="s">
        <v>176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</row>
    <row r="93" spans="1:12" x14ac:dyDescent="0.3">
      <c r="A93" s="22" t="s">
        <v>10</v>
      </c>
      <c r="B93" s="22" t="s">
        <v>92</v>
      </c>
      <c r="C93" s="12" t="s">
        <v>132</v>
      </c>
      <c r="D93" s="3" t="str">
        <f t="shared" si="2"/>
        <v>1</v>
      </c>
      <c r="E93" s="3" t="str">
        <f t="shared" si="3"/>
        <v>13</v>
      </c>
      <c r="F93" s="22" t="s">
        <v>28</v>
      </c>
      <c r="G93" s="23" t="s">
        <v>29</v>
      </c>
      <c r="H93" s="24">
        <v>548000</v>
      </c>
      <c r="I93" s="24">
        <v>0</v>
      </c>
      <c r="J93" s="24">
        <v>548000</v>
      </c>
      <c r="K93" s="24">
        <v>123632.12</v>
      </c>
      <c r="L93" s="24">
        <v>123632.12</v>
      </c>
    </row>
    <row r="94" spans="1:12" x14ac:dyDescent="0.3">
      <c r="A94" s="22" t="s">
        <v>10</v>
      </c>
      <c r="B94" s="22" t="s">
        <v>92</v>
      </c>
      <c r="C94" s="12" t="s">
        <v>132</v>
      </c>
      <c r="D94" s="3" t="str">
        <f t="shared" si="2"/>
        <v>1</v>
      </c>
      <c r="E94" s="3" t="str">
        <f t="shared" si="3"/>
        <v>13</v>
      </c>
      <c r="F94" s="22" t="s">
        <v>30</v>
      </c>
      <c r="G94" s="23" t="s">
        <v>31</v>
      </c>
      <c r="H94" s="24">
        <v>22000</v>
      </c>
      <c r="I94" s="24">
        <v>0</v>
      </c>
      <c r="J94" s="24">
        <v>22000</v>
      </c>
      <c r="K94" s="24">
        <v>5738.67</v>
      </c>
      <c r="L94" s="24">
        <v>5738.67</v>
      </c>
    </row>
    <row r="95" spans="1:12" x14ac:dyDescent="0.3">
      <c r="A95" s="22" t="s">
        <v>10</v>
      </c>
      <c r="B95" s="22" t="s">
        <v>92</v>
      </c>
      <c r="C95" s="12" t="s">
        <v>132</v>
      </c>
      <c r="D95" s="3" t="str">
        <f t="shared" si="2"/>
        <v>1</v>
      </c>
      <c r="E95" s="3" t="str">
        <f t="shared" si="3"/>
        <v>15</v>
      </c>
      <c r="F95" s="22" t="s">
        <v>173</v>
      </c>
      <c r="G95" s="23" t="s">
        <v>174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</row>
    <row r="96" spans="1:12" x14ac:dyDescent="0.3">
      <c r="A96" s="22" t="s">
        <v>10</v>
      </c>
      <c r="B96" s="22" t="s">
        <v>92</v>
      </c>
      <c r="C96" s="12" t="s">
        <v>132</v>
      </c>
      <c r="D96" s="3" t="str">
        <f t="shared" si="2"/>
        <v>2</v>
      </c>
      <c r="E96" s="3" t="str">
        <f t="shared" si="3"/>
        <v>20</v>
      </c>
      <c r="F96" s="22" t="s">
        <v>93</v>
      </c>
      <c r="G96" s="23" t="s">
        <v>94</v>
      </c>
      <c r="H96" s="24">
        <v>8000</v>
      </c>
      <c r="I96" s="24">
        <v>0</v>
      </c>
      <c r="J96" s="24">
        <v>8000</v>
      </c>
      <c r="K96" s="24">
        <v>0</v>
      </c>
      <c r="L96" s="24">
        <v>0</v>
      </c>
    </row>
    <row r="97" spans="1:12" x14ac:dyDescent="0.3">
      <c r="A97" s="22" t="s">
        <v>10</v>
      </c>
      <c r="B97" s="22" t="s">
        <v>92</v>
      </c>
      <c r="C97" s="12" t="s">
        <v>132</v>
      </c>
      <c r="D97" s="3" t="str">
        <f t="shared" si="2"/>
        <v>2</v>
      </c>
      <c r="E97" s="3" t="str">
        <f t="shared" si="3"/>
        <v>21</v>
      </c>
      <c r="F97" s="22" t="s">
        <v>104</v>
      </c>
      <c r="G97" s="23" t="s">
        <v>105</v>
      </c>
      <c r="H97" s="24">
        <v>0</v>
      </c>
      <c r="I97" s="24">
        <v>0</v>
      </c>
      <c r="J97" s="24">
        <v>0</v>
      </c>
      <c r="K97" s="24">
        <v>2925.25</v>
      </c>
      <c r="L97" s="24">
        <v>2925.25</v>
      </c>
    </row>
    <row r="98" spans="1:12" x14ac:dyDescent="0.3">
      <c r="A98" s="22" t="s">
        <v>10</v>
      </c>
      <c r="B98" s="22" t="s">
        <v>92</v>
      </c>
      <c r="C98" s="12" t="s">
        <v>132</v>
      </c>
      <c r="D98" s="3" t="str">
        <f t="shared" si="2"/>
        <v>2</v>
      </c>
      <c r="E98" s="3" t="str">
        <f t="shared" si="3"/>
        <v>21</v>
      </c>
      <c r="F98" s="22" t="s">
        <v>86</v>
      </c>
      <c r="G98" s="23" t="s">
        <v>87</v>
      </c>
      <c r="H98" s="24">
        <v>18900</v>
      </c>
      <c r="I98" s="24">
        <v>0</v>
      </c>
      <c r="J98" s="24">
        <v>18900</v>
      </c>
      <c r="K98" s="24">
        <v>953.26</v>
      </c>
      <c r="L98" s="24">
        <v>953.26</v>
      </c>
    </row>
    <row r="99" spans="1:12" x14ac:dyDescent="0.3">
      <c r="A99" s="22" t="s">
        <v>10</v>
      </c>
      <c r="B99" s="22" t="s">
        <v>92</v>
      </c>
      <c r="C99" s="12" t="s">
        <v>132</v>
      </c>
      <c r="D99" s="3" t="str">
        <f t="shared" si="2"/>
        <v>2</v>
      </c>
      <c r="E99" s="3" t="str">
        <f t="shared" si="3"/>
        <v>22</v>
      </c>
      <c r="F99" s="22" t="s">
        <v>88</v>
      </c>
      <c r="G99" s="23" t="s">
        <v>89</v>
      </c>
      <c r="H99" s="24">
        <v>9800</v>
      </c>
      <c r="I99" s="24">
        <v>0</v>
      </c>
      <c r="J99" s="24">
        <v>9800</v>
      </c>
      <c r="K99" s="24">
        <v>0</v>
      </c>
      <c r="L99" s="24">
        <v>0</v>
      </c>
    </row>
    <row r="100" spans="1:12" x14ac:dyDescent="0.3">
      <c r="A100" s="22" t="s">
        <v>10</v>
      </c>
      <c r="B100" s="22" t="s">
        <v>92</v>
      </c>
      <c r="C100" s="12" t="s">
        <v>132</v>
      </c>
      <c r="D100" s="3" t="str">
        <f t="shared" si="2"/>
        <v>2</v>
      </c>
      <c r="E100" s="3" t="str">
        <f t="shared" si="3"/>
        <v>22</v>
      </c>
      <c r="F100" s="22" t="s">
        <v>95</v>
      </c>
      <c r="G100" s="23" t="s">
        <v>96</v>
      </c>
      <c r="H100" s="24">
        <v>3250</v>
      </c>
      <c r="I100" s="24">
        <v>0</v>
      </c>
      <c r="J100" s="24">
        <v>3250</v>
      </c>
      <c r="K100" s="24">
        <v>291.92</v>
      </c>
      <c r="L100" s="24">
        <v>291.92</v>
      </c>
    </row>
    <row r="101" spans="1:12" x14ac:dyDescent="0.3">
      <c r="A101" s="22" t="s">
        <v>10</v>
      </c>
      <c r="B101" s="22" t="s">
        <v>92</v>
      </c>
      <c r="C101" s="12" t="s">
        <v>132</v>
      </c>
      <c r="D101" s="3" t="str">
        <f t="shared" si="2"/>
        <v>2</v>
      </c>
      <c r="E101" s="3" t="str">
        <f t="shared" si="3"/>
        <v>22</v>
      </c>
      <c r="F101" s="22" t="s">
        <v>44</v>
      </c>
      <c r="G101" s="23" t="s">
        <v>45</v>
      </c>
      <c r="H101" s="24">
        <v>31400</v>
      </c>
      <c r="I101" s="24">
        <v>0</v>
      </c>
      <c r="J101" s="24">
        <v>31400</v>
      </c>
      <c r="K101" s="24">
        <v>685.7</v>
      </c>
      <c r="L101" s="24">
        <v>685.7</v>
      </c>
    </row>
    <row r="102" spans="1:12" x14ac:dyDescent="0.3">
      <c r="A102" s="22" t="s">
        <v>10</v>
      </c>
      <c r="B102" s="22" t="s">
        <v>92</v>
      </c>
      <c r="C102" s="12" t="s">
        <v>133</v>
      </c>
      <c r="D102" s="3" t="str">
        <f t="shared" si="2"/>
        <v>2</v>
      </c>
      <c r="E102" s="3" t="str">
        <f t="shared" si="3"/>
        <v>22</v>
      </c>
      <c r="F102" s="22" t="s">
        <v>97</v>
      </c>
      <c r="G102" s="23" t="s">
        <v>98</v>
      </c>
      <c r="H102" s="24">
        <v>21000</v>
      </c>
      <c r="I102" s="24">
        <v>0</v>
      </c>
      <c r="J102" s="24">
        <v>21000</v>
      </c>
      <c r="K102" s="24">
        <v>0</v>
      </c>
      <c r="L102" s="24">
        <v>0</v>
      </c>
    </row>
    <row r="103" spans="1:12" x14ac:dyDescent="0.3">
      <c r="A103" s="22" t="s">
        <v>10</v>
      </c>
      <c r="B103" s="22" t="s">
        <v>92</v>
      </c>
      <c r="C103" s="12" t="s">
        <v>133</v>
      </c>
      <c r="D103" s="3" t="str">
        <f t="shared" si="2"/>
        <v>2</v>
      </c>
      <c r="E103" s="3" t="str">
        <f t="shared" si="3"/>
        <v>22</v>
      </c>
      <c r="F103" s="22" t="s">
        <v>99</v>
      </c>
      <c r="G103" s="23" t="s">
        <v>100</v>
      </c>
      <c r="H103" s="24">
        <v>15000</v>
      </c>
      <c r="I103" s="24">
        <v>0</v>
      </c>
      <c r="J103" s="24">
        <v>15000</v>
      </c>
      <c r="K103" s="24">
        <v>0</v>
      </c>
      <c r="L103" s="24">
        <v>0</v>
      </c>
    </row>
    <row r="104" spans="1:12" x14ac:dyDescent="0.3">
      <c r="A104" s="22" t="s">
        <v>10</v>
      </c>
      <c r="B104" s="22" t="s">
        <v>92</v>
      </c>
      <c r="C104" s="12" t="s">
        <v>133</v>
      </c>
      <c r="D104" s="3" t="str">
        <f t="shared" si="2"/>
        <v>2</v>
      </c>
      <c r="E104" s="3" t="str">
        <f t="shared" si="3"/>
        <v>22</v>
      </c>
      <c r="F104" s="22" t="s">
        <v>69</v>
      </c>
      <c r="G104" s="23" t="s">
        <v>70</v>
      </c>
      <c r="H104" s="24">
        <v>3200</v>
      </c>
      <c r="I104" s="24">
        <v>0</v>
      </c>
      <c r="J104" s="24">
        <v>3200</v>
      </c>
      <c r="K104" s="24">
        <v>0</v>
      </c>
      <c r="L104" s="24">
        <v>0</v>
      </c>
    </row>
    <row r="105" spans="1:12" x14ac:dyDescent="0.3">
      <c r="A105" s="22" t="s">
        <v>10</v>
      </c>
      <c r="B105" s="22" t="s">
        <v>92</v>
      </c>
      <c r="C105" s="12" t="s">
        <v>133</v>
      </c>
      <c r="D105" s="3" t="str">
        <f t="shared" si="2"/>
        <v>2</v>
      </c>
      <c r="E105" s="3" t="str">
        <f t="shared" si="3"/>
        <v>22</v>
      </c>
      <c r="F105" s="22" t="s">
        <v>50</v>
      </c>
      <c r="G105" s="23" t="s">
        <v>51</v>
      </c>
      <c r="H105" s="24">
        <v>2500</v>
      </c>
      <c r="I105" s="24">
        <v>0</v>
      </c>
      <c r="J105" s="24">
        <v>2500</v>
      </c>
      <c r="K105" s="24">
        <v>0</v>
      </c>
      <c r="L105" s="24">
        <v>0</v>
      </c>
    </row>
    <row r="106" spans="1:12" x14ac:dyDescent="0.3">
      <c r="A106" s="22" t="s">
        <v>10</v>
      </c>
      <c r="B106" s="22" t="s">
        <v>92</v>
      </c>
      <c r="C106" s="12" t="s">
        <v>133</v>
      </c>
      <c r="D106" s="3" t="str">
        <f t="shared" si="2"/>
        <v>2</v>
      </c>
      <c r="E106" s="3" t="str">
        <f t="shared" si="3"/>
        <v>22</v>
      </c>
      <c r="F106" s="22" t="s">
        <v>54</v>
      </c>
      <c r="G106" s="23" t="s">
        <v>55</v>
      </c>
      <c r="H106" s="24">
        <v>412000</v>
      </c>
      <c r="I106" s="24">
        <v>0</v>
      </c>
      <c r="J106" s="24">
        <v>412000</v>
      </c>
      <c r="K106" s="24">
        <v>30109.93</v>
      </c>
      <c r="L106" s="24">
        <v>30109.93</v>
      </c>
    </row>
    <row r="107" spans="1:12" x14ac:dyDescent="0.3">
      <c r="A107" s="22" t="s">
        <v>10</v>
      </c>
      <c r="B107" s="22" t="s">
        <v>92</v>
      </c>
      <c r="C107" s="12" t="s">
        <v>133</v>
      </c>
      <c r="D107" s="3" t="str">
        <f t="shared" si="2"/>
        <v>2</v>
      </c>
      <c r="E107" s="3" t="str">
        <f t="shared" si="3"/>
        <v>22</v>
      </c>
      <c r="F107" s="22" t="s">
        <v>73</v>
      </c>
      <c r="G107" s="23" t="s">
        <v>74</v>
      </c>
      <c r="H107" s="24">
        <v>1603000</v>
      </c>
      <c r="I107" s="24">
        <v>0</v>
      </c>
      <c r="J107" s="24">
        <v>1603000</v>
      </c>
      <c r="K107" s="24">
        <v>104944.06</v>
      </c>
      <c r="L107" s="24">
        <v>104944.06</v>
      </c>
    </row>
    <row r="108" spans="1:12" x14ac:dyDescent="0.3">
      <c r="A108" s="22" t="s">
        <v>10</v>
      </c>
      <c r="B108" s="22" t="s">
        <v>92</v>
      </c>
      <c r="C108" s="12" t="s">
        <v>133</v>
      </c>
      <c r="D108" s="3" t="str">
        <f t="shared" si="2"/>
        <v>2</v>
      </c>
      <c r="E108" s="3" t="str">
        <f t="shared" si="3"/>
        <v>22</v>
      </c>
      <c r="F108" s="22" t="s">
        <v>58</v>
      </c>
      <c r="G108" s="23" t="s">
        <v>59</v>
      </c>
      <c r="H108" s="24">
        <v>670000</v>
      </c>
      <c r="I108" s="24">
        <v>0</v>
      </c>
      <c r="J108" s="24">
        <v>670000</v>
      </c>
      <c r="K108" s="24">
        <v>46189.87</v>
      </c>
      <c r="L108" s="24">
        <v>46189.87</v>
      </c>
    </row>
    <row r="109" spans="1:12" x14ac:dyDescent="0.3">
      <c r="A109" s="22" t="s">
        <v>10</v>
      </c>
      <c r="B109" s="22" t="s">
        <v>92</v>
      </c>
      <c r="C109" s="12" t="s">
        <v>133</v>
      </c>
      <c r="D109" s="3" t="str">
        <f t="shared" si="2"/>
        <v>4</v>
      </c>
      <c r="E109" s="3" t="str">
        <f t="shared" si="3"/>
        <v>48</v>
      </c>
      <c r="F109" s="22" t="s">
        <v>81</v>
      </c>
      <c r="G109" s="23" t="s">
        <v>82</v>
      </c>
      <c r="H109" s="24">
        <v>32500</v>
      </c>
      <c r="I109" s="24">
        <v>0</v>
      </c>
      <c r="J109" s="24">
        <v>32500</v>
      </c>
      <c r="K109" s="24">
        <v>0</v>
      </c>
      <c r="L109" s="24">
        <v>0</v>
      </c>
    </row>
    <row r="110" spans="1:12" x14ac:dyDescent="0.3">
      <c r="A110" s="22" t="s">
        <v>10</v>
      </c>
      <c r="B110" s="22" t="s">
        <v>101</v>
      </c>
      <c r="C110" s="12" t="s">
        <v>133</v>
      </c>
      <c r="D110" s="3" t="str">
        <f t="shared" si="2"/>
        <v>1</v>
      </c>
      <c r="E110" s="3" t="str">
        <f t="shared" si="3"/>
        <v>12</v>
      </c>
      <c r="F110" s="22" t="s">
        <v>14</v>
      </c>
      <c r="G110" s="23" t="s">
        <v>15</v>
      </c>
      <c r="H110" s="24">
        <v>26400</v>
      </c>
      <c r="I110" s="24">
        <v>0</v>
      </c>
      <c r="J110" s="24">
        <v>26400</v>
      </c>
      <c r="K110" s="24">
        <v>2934.78</v>
      </c>
      <c r="L110" s="24">
        <v>2934.78</v>
      </c>
    </row>
    <row r="111" spans="1:12" x14ac:dyDescent="0.3">
      <c r="A111" s="22" t="s">
        <v>10</v>
      </c>
      <c r="B111" s="22" t="s">
        <v>101</v>
      </c>
      <c r="C111" s="12" t="s">
        <v>133</v>
      </c>
      <c r="D111" s="3" t="str">
        <f t="shared" si="2"/>
        <v>1</v>
      </c>
      <c r="E111" s="3" t="str">
        <f t="shared" si="3"/>
        <v>12</v>
      </c>
      <c r="F111" s="22" t="s">
        <v>16</v>
      </c>
      <c r="G111" s="23" t="s">
        <v>17</v>
      </c>
      <c r="H111" s="24">
        <v>10200</v>
      </c>
      <c r="I111" s="24">
        <v>0</v>
      </c>
      <c r="J111" s="24">
        <v>10200</v>
      </c>
      <c r="K111" s="24">
        <v>2203.5300000000002</v>
      </c>
      <c r="L111" s="24">
        <v>2203.5300000000002</v>
      </c>
    </row>
    <row r="112" spans="1:12" x14ac:dyDescent="0.3">
      <c r="A112" s="22" t="s">
        <v>10</v>
      </c>
      <c r="B112" s="22" t="s">
        <v>101</v>
      </c>
      <c r="C112" s="12" t="s">
        <v>133</v>
      </c>
      <c r="D112" s="3" t="str">
        <f t="shared" si="2"/>
        <v>1</v>
      </c>
      <c r="E112" s="3" t="str">
        <f t="shared" si="3"/>
        <v>12</v>
      </c>
      <c r="F112" s="22" t="s">
        <v>18</v>
      </c>
      <c r="G112" s="23" t="s">
        <v>19</v>
      </c>
      <c r="H112" s="24">
        <v>9500</v>
      </c>
      <c r="I112" s="24">
        <v>0</v>
      </c>
      <c r="J112" s="24">
        <v>9500</v>
      </c>
      <c r="K112" s="24">
        <v>1682.91</v>
      </c>
      <c r="L112" s="24">
        <v>1682.91</v>
      </c>
    </row>
    <row r="113" spans="1:12" x14ac:dyDescent="0.3">
      <c r="A113" s="22" t="s">
        <v>10</v>
      </c>
      <c r="B113" s="22" t="s">
        <v>101</v>
      </c>
      <c r="C113" s="12" t="s">
        <v>133</v>
      </c>
      <c r="D113" s="3" t="str">
        <f t="shared" si="2"/>
        <v>1</v>
      </c>
      <c r="E113" s="3" t="str">
        <f t="shared" si="3"/>
        <v>12</v>
      </c>
      <c r="F113" s="22" t="s">
        <v>20</v>
      </c>
      <c r="G113" s="23" t="s">
        <v>21</v>
      </c>
      <c r="H113" s="24">
        <v>20800</v>
      </c>
      <c r="I113" s="24">
        <v>0</v>
      </c>
      <c r="J113" s="24">
        <v>20800</v>
      </c>
      <c r="K113" s="24">
        <v>2905.92</v>
      </c>
      <c r="L113" s="24">
        <v>2905.92</v>
      </c>
    </row>
    <row r="114" spans="1:12" x14ac:dyDescent="0.3">
      <c r="A114" s="22" t="s">
        <v>10</v>
      </c>
      <c r="B114" s="22" t="s">
        <v>101</v>
      </c>
      <c r="C114" s="12" t="s">
        <v>133</v>
      </c>
      <c r="D114" s="3" t="str">
        <f t="shared" si="2"/>
        <v>1</v>
      </c>
      <c r="E114" s="3" t="str">
        <f t="shared" si="3"/>
        <v>12</v>
      </c>
      <c r="F114" s="22" t="s">
        <v>22</v>
      </c>
      <c r="G114" s="23" t="s">
        <v>23</v>
      </c>
      <c r="H114" s="24">
        <v>55700</v>
      </c>
      <c r="I114" s="24">
        <v>0</v>
      </c>
      <c r="J114" s="24">
        <v>55700</v>
      </c>
      <c r="K114" s="24">
        <v>7306.32</v>
      </c>
      <c r="L114" s="24">
        <v>7306.32</v>
      </c>
    </row>
    <row r="115" spans="1:12" x14ac:dyDescent="0.3">
      <c r="A115" s="22" t="s">
        <v>10</v>
      </c>
      <c r="B115" s="22" t="s">
        <v>101</v>
      </c>
      <c r="C115" s="12" t="s">
        <v>133</v>
      </c>
      <c r="D115" s="3" t="str">
        <f t="shared" si="2"/>
        <v>1</v>
      </c>
      <c r="E115" s="3" t="str">
        <f t="shared" si="3"/>
        <v>12</v>
      </c>
      <c r="F115" s="22" t="s">
        <v>24</v>
      </c>
      <c r="G115" s="23" t="s">
        <v>25</v>
      </c>
      <c r="H115" s="24">
        <v>5000</v>
      </c>
      <c r="I115" s="24">
        <v>0</v>
      </c>
      <c r="J115" s="24">
        <v>5000</v>
      </c>
      <c r="K115" s="24">
        <v>679.86</v>
      </c>
      <c r="L115" s="24">
        <v>679.86</v>
      </c>
    </row>
    <row r="116" spans="1:12" x14ac:dyDescent="0.3">
      <c r="A116" s="22" t="s">
        <v>10</v>
      </c>
      <c r="B116" s="22" t="s">
        <v>101</v>
      </c>
      <c r="C116" s="12" t="s">
        <v>133</v>
      </c>
      <c r="D116" s="3" t="str">
        <f t="shared" si="2"/>
        <v>1</v>
      </c>
      <c r="E116" s="3" t="str">
        <f t="shared" si="3"/>
        <v>13</v>
      </c>
      <c r="F116" s="22" t="s">
        <v>26</v>
      </c>
      <c r="G116" s="23" t="s">
        <v>27</v>
      </c>
      <c r="H116" s="24">
        <v>195500</v>
      </c>
      <c r="I116" s="24">
        <v>0</v>
      </c>
      <c r="J116" s="24">
        <v>195500</v>
      </c>
      <c r="K116" s="24">
        <v>34747.65</v>
      </c>
      <c r="L116" s="24">
        <v>34747.65</v>
      </c>
    </row>
    <row r="117" spans="1:12" x14ac:dyDescent="0.3">
      <c r="A117" s="22" t="s">
        <v>10</v>
      </c>
      <c r="B117" s="22" t="s">
        <v>101</v>
      </c>
      <c r="C117" s="12" t="s">
        <v>133</v>
      </c>
      <c r="D117" s="3" t="str">
        <f t="shared" si="2"/>
        <v>1</v>
      </c>
      <c r="E117" s="3" t="str">
        <f t="shared" si="3"/>
        <v>13</v>
      </c>
      <c r="F117" s="22" t="s">
        <v>28</v>
      </c>
      <c r="G117" s="23" t="s">
        <v>29</v>
      </c>
      <c r="H117" s="24">
        <v>194000</v>
      </c>
      <c r="I117" s="24">
        <v>0</v>
      </c>
      <c r="J117" s="24">
        <v>194000</v>
      </c>
      <c r="K117" s="24">
        <v>38186.39</v>
      </c>
      <c r="L117" s="24">
        <v>38186.39</v>
      </c>
    </row>
    <row r="118" spans="1:12" x14ac:dyDescent="0.3">
      <c r="A118" s="22" t="s">
        <v>10</v>
      </c>
      <c r="B118" s="22" t="s">
        <v>101</v>
      </c>
      <c r="C118" s="12" t="s">
        <v>133</v>
      </c>
      <c r="D118" s="3" t="str">
        <f t="shared" si="2"/>
        <v>1</v>
      </c>
      <c r="E118" s="3" t="str">
        <f t="shared" si="3"/>
        <v>15</v>
      </c>
      <c r="F118" s="22" t="s">
        <v>173</v>
      </c>
      <c r="G118" s="23" t="s">
        <v>174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</row>
    <row r="119" spans="1:12" x14ac:dyDescent="0.3">
      <c r="A119" s="22" t="s">
        <v>10</v>
      </c>
      <c r="B119" s="22" t="s">
        <v>101</v>
      </c>
      <c r="C119" s="12" t="s">
        <v>133</v>
      </c>
      <c r="D119" s="3" t="str">
        <f t="shared" si="2"/>
        <v>2</v>
      </c>
      <c r="E119" s="3" t="str">
        <f t="shared" si="3"/>
        <v>20</v>
      </c>
      <c r="F119" s="22" t="s">
        <v>93</v>
      </c>
      <c r="G119" s="23" t="s">
        <v>94</v>
      </c>
      <c r="H119" s="24">
        <v>25800</v>
      </c>
      <c r="I119" s="24">
        <v>0</v>
      </c>
      <c r="J119" s="24">
        <v>25800</v>
      </c>
      <c r="K119" s="24">
        <v>1021.48</v>
      </c>
      <c r="L119" s="24">
        <v>1021.48</v>
      </c>
    </row>
    <row r="120" spans="1:12" x14ac:dyDescent="0.3">
      <c r="A120" s="22" t="s">
        <v>10</v>
      </c>
      <c r="B120" s="22" t="s">
        <v>101</v>
      </c>
      <c r="C120" s="12" t="s">
        <v>133</v>
      </c>
      <c r="D120" s="3" t="str">
        <f t="shared" si="2"/>
        <v>2</v>
      </c>
      <c r="E120" s="3" t="str">
        <f t="shared" si="3"/>
        <v>20</v>
      </c>
      <c r="F120" s="22" t="s">
        <v>177</v>
      </c>
      <c r="G120" s="23" t="s">
        <v>178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</row>
    <row r="121" spans="1:12" x14ac:dyDescent="0.3">
      <c r="A121" s="22" t="s">
        <v>10</v>
      </c>
      <c r="B121" s="22" t="s">
        <v>101</v>
      </c>
      <c r="C121" s="12" t="s">
        <v>133</v>
      </c>
      <c r="D121" s="3" t="str">
        <f t="shared" si="2"/>
        <v>2</v>
      </c>
      <c r="E121" s="3" t="str">
        <f t="shared" si="3"/>
        <v>20</v>
      </c>
      <c r="F121" s="22" t="s">
        <v>102</v>
      </c>
      <c r="G121" s="23" t="s">
        <v>103</v>
      </c>
      <c r="H121" s="24">
        <v>4600</v>
      </c>
      <c r="I121" s="24">
        <v>0</v>
      </c>
      <c r="J121" s="24">
        <v>4600</v>
      </c>
      <c r="K121" s="24">
        <v>0</v>
      </c>
      <c r="L121" s="24">
        <v>0</v>
      </c>
    </row>
    <row r="122" spans="1:12" x14ac:dyDescent="0.3">
      <c r="A122" s="22" t="s">
        <v>10</v>
      </c>
      <c r="B122" s="22" t="s">
        <v>101</v>
      </c>
      <c r="C122" s="12" t="s">
        <v>133</v>
      </c>
      <c r="D122" s="3" t="str">
        <f t="shared" si="2"/>
        <v>2</v>
      </c>
      <c r="E122" s="3" t="str">
        <f t="shared" si="3"/>
        <v>21</v>
      </c>
      <c r="F122" s="22" t="s">
        <v>104</v>
      </c>
      <c r="G122" s="23" t="s">
        <v>105</v>
      </c>
      <c r="H122" s="24">
        <v>110000</v>
      </c>
      <c r="I122" s="24">
        <v>0</v>
      </c>
      <c r="J122" s="24">
        <v>110000</v>
      </c>
      <c r="K122" s="24">
        <v>6276.26</v>
      </c>
      <c r="L122" s="24">
        <v>6276.26</v>
      </c>
    </row>
    <row r="123" spans="1:12" x14ac:dyDescent="0.3">
      <c r="A123" s="22" t="s">
        <v>10</v>
      </c>
      <c r="B123" s="22" t="s">
        <v>101</v>
      </c>
      <c r="C123" s="12" t="s">
        <v>133</v>
      </c>
      <c r="D123" s="3" t="str">
        <f t="shared" si="2"/>
        <v>2</v>
      </c>
      <c r="E123" s="3" t="str">
        <f t="shared" si="3"/>
        <v>21</v>
      </c>
      <c r="F123" s="22" t="s">
        <v>86</v>
      </c>
      <c r="G123" s="23" t="s">
        <v>87</v>
      </c>
      <c r="H123" s="24">
        <v>94000</v>
      </c>
      <c r="I123" s="24">
        <v>0</v>
      </c>
      <c r="J123" s="24">
        <v>94000</v>
      </c>
      <c r="K123" s="24">
        <v>852.85</v>
      </c>
      <c r="L123" s="24">
        <v>852.85</v>
      </c>
    </row>
    <row r="124" spans="1:12" x14ac:dyDescent="0.3">
      <c r="A124" s="22" t="s">
        <v>10</v>
      </c>
      <c r="B124" s="22" t="s">
        <v>101</v>
      </c>
      <c r="C124" s="12" t="s">
        <v>133</v>
      </c>
      <c r="D124" s="3" t="str">
        <f t="shared" si="2"/>
        <v>2</v>
      </c>
      <c r="E124" s="3" t="str">
        <f t="shared" si="3"/>
        <v>21</v>
      </c>
      <c r="F124" s="22" t="s">
        <v>106</v>
      </c>
      <c r="G124" s="23" t="s">
        <v>107</v>
      </c>
      <c r="H124" s="24">
        <v>4500</v>
      </c>
      <c r="I124" s="24">
        <v>0</v>
      </c>
      <c r="J124" s="24">
        <v>4500</v>
      </c>
      <c r="K124" s="24">
        <v>486.39</v>
      </c>
      <c r="L124" s="24">
        <v>486.39</v>
      </c>
    </row>
    <row r="125" spans="1:12" x14ac:dyDescent="0.3">
      <c r="A125" s="22" t="s">
        <v>10</v>
      </c>
      <c r="B125" s="22" t="s">
        <v>101</v>
      </c>
      <c r="C125" s="12" t="s">
        <v>133</v>
      </c>
      <c r="D125" s="3" t="str">
        <f t="shared" si="2"/>
        <v>2</v>
      </c>
      <c r="E125" s="3" t="str">
        <f t="shared" si="3"/>
        <v>21</v>
      </c>
      <c r="F125" s="22" t="s">
        <v>172</v>
      </c>
      <c r="G125" s="23" t="s">
        <v>119</v>
      </c>
      <c r="H125" s="24">
        <v>0</v>
      </c>
      <c r="I125" s="24">
        <v>0</v>
      </c>
      <c r="J125" s="24">
        <v>0</v>
      </c>
      <c r="K125" s="24">
        <v>1822.83</v>
      </c>
      <c r="L125" s="24">
        <v>1822.83</v>
      </c>
    </row>
    <row r="126" spans="1:12" x14ac:dyDescent="0.3">
      <c r="A126" s="22" t="s">
        <v>10</v>
      </c>
      <c r="B126" s="22" t="s">
        <v>101</v>
      </c>
      <c r="C126" s="12" t="s">
        <v>133</v>
      </c>
      <c r="D126" s="3" t="str">
        <f t="shared" si="2"/>
        <v>2</v>
      </c>
      <c r="E126" s="3" t="str">
        <f t="shared" si="3"/>
        <v>21</v>
      </c>
      <c r="F126" s="22" t="s">
        <v>166</v>
      </c>
      <c r="G126" s="23" t="s">
        <v>167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</row>
    <row r="127" spans="1:12" x14ac:dyDescent="0.3">
      <c r="A127" s="22" t="s">
        <v>10</v>
      </c>
      <c r="B127" s="22" t="s">
        <v>101</v>
      </c>
      <c r="C127" s="12" t="s">
        <v>133</v>
      </c>
      <c r="D127" s="3" t="str">
        <f t="shared" si="2"/>
        <v>2</v>
      </c>
      <c r="E127" s="3" t="str">
        <f t="shared" si="3"/>
        <v>22</v>
      </c>
      <c r="F127" s="22" t="s">
        <v>108</v>
      </c>
      <c r="G127" s="23" t="s">
        <v>109</v>
      </c>
      <c r="H127" s="24">
        <v>625000</v>
      </c>
      <c r="I127" s="24">
        <v>0</v>
      </c>
      <c r="J127" s="24">
        <v>625000</v>
      </c>
      <c r="K127" s="24">
        <v>102658.21</v>
      </c>
      <c r="L127" s="24">
        <v>102658.21</v>
      </c>
    </row>
    <row r="128" spans="1:12" x14ac:dyDescent="0.3">
      <c r="A128" s="22" t="s">
        <v>10</v>
      </c>
      <c r="B128" s="22" t="s">
        <v>101</v>
      </c>
      <c r="C128" s="12" t="s">
        <v>133</v>
      </c>
      <c r="D128" s="3" t="str">
        <f t="shared" si="2"/>
        <v>2</v>
      </c>
      <c r="E128" s="3" t="str">
        <f t="shared" si="3"/>
        <v>22</v>
      </c>
      <c r="F128" s="22" t="s">
        <v>110</v>
      </c>
      <c r="G128" s="23" t="s">
        <v>111</v>
      </c>
      <c r="H128" s="24">
        <v>4000</v>
      </c>
      <c r="I128" s="24">
        <v>0</v>
      </c>
      <c r="J128" s="24">
        <v>4000</v>
      </c>
      <c r="K128" s="24">
        <v>0</v>
      </c>
      <c r="L128" s="24">
        <v>0</v>
      </c>
    </row>
    <row r="129" spans="1:12" x14ac:dyDescent="0.3">
      <c r="A129" s="22" t="s">
        <v>10</v>
      </c>
      <c r="B129" s="22" t="s">
        <v>101</v>
      </c>
      <c r="C129" s="12" t="s">
        <v>133</v>
      </c>
      <c r="D129" s="3" t="str">
        <f t="shared" si="2"/>
        <v>2</v>
      </c>
      <c r="E129" s="3" t="str">
        <f t="shared" si="3"/>
        <v>22</v>
      </c>
      <c r="F129" s="22" t="s">
        <v>112</v>
      </c>
      <c r="G129" s="23" t="s">
        <v>113</v>
      </c>
      <c r="H129" s="24">
        <v>824000</v>
      </c>
      <c r="I129" s="24">
        <v>0</v>
      </c>
      <c r="J129" s="24">
        <v>824000</v>
      </c>
      <c r="K129" s="24">
        <v>183068.23</v>
      </c>
      <c r="L129" s="24">
        <v>183068.23</v>
      </c>
    </row>
    <row r="130" spans="1:12" s="4" customFormat="1" x14ac:dyDescent="0.3">
      <c r="A130" s="22" t="s">
        <v>10</v>
      </c>
      <c r="B130" s="22" t="s">
        <v>101</v>
      </c>
      <c r="C130" s="12" t="s">
        <v>133</v>
      </c>
      <c r="D130" s="3" t="str">
        <f t="shared" si="2"/>
        <v>2</v>
      </c>
      <c r="E130" s="3" t="str">
        <f t="shared" si="3"/>
        <v>22</v>
      </c>
      <c r="F130" s="22" t="s">
        <v>114</v>
      </c>
      <c r="G130" s="23" t="s">
        <v>115</v>
      </c>
      <c r="H130" s="24">
        <v>22000</v>
      </c>
      <c r="I130" s="24">
        <v>0</v>
      </c>
      <c r="J130" s="24">
        <v>22000</v>
      </c>
      <c r="K130" s="24">
        <v>0</v>
      </c>
      <c r="L130" s="24">
        <v>0</v>
      </c>
    </row>
    <row r="131" spans="1:12" x14ac:dyDescent="0.3">
      <c r="A131" s="22" t="s">
        <v>10</v>
      </c>
      <c r="B131" s="22" t="s">
        <v>101</v>
      </c>
      <c r="C131" s="12" t="s">
        <v>133</v>
      </c>
      <c r="D131" s="3" t="str">
        <f t="shared" si="2"/>
        <v>2</v>
      </c>
      <c r="E131" s="3" t="str">
        <f t="shared" si="3"/>
        <v>22</v>
      </c>
      <c r="F131" s="22" t="s">
        <v>116</v>
      </c>
      <c r="G131" s="23" t="s">
        <v>117</v>
      </c>
      <c r="H131" s="24">
        <v>43000</v>
      </c>
      <c r="I131" s="24">
        <v>0</v>
      </c>
      <c r="J131" s="24">
        <v>43000</v>
      </c>
      <c r="K131" s="24">
        <v>1343.07</v>
      </c>
      <c r="L131" s="24">
        <v>1343.07</v>
      </c>
    </row>
    <row r="132" spans="1:12" x14ac:dyDescent="0.3">
      <c r="A132" s="22" t="s">
        <v>10</v>
      </c>
      <c r="B132" s="22" t="s">
        <v>101</v>
      </c>
      <c r="C132" s="12" t="s">
        <v>133</v>
      </c>
      <c r="D132" s="3" t="str">
        <f t="shared" si="2"/>
        <v>2</v>
      </c>
      <c r="E132" s="3" t="str">
        <f t="shared" si="3"/>
        <v>22</v>
      </c>
      <c r="F132" s="22" t="s">
        <v>44</v>
      </c>
      <c r="G132" s="23" t="s">
        <v>45</v>
      </c>
      <c r="H132" s="24">
        <v>124000</v>
      </c>
      <c r="I132" s="24">
        <v>0</v>
      </c>
      <c r="J132" s="24">
        <v>124000</v>
      </c>
      <c r="K132" s="24">
        <v>2680.67</v>
      </c>
      <c r="L132" s="24">
        <v>2680.67</v>
      </c>
    </row>
    <row r="133" spans="1:12" x14ac:dyDescent="0.3">
      <c r="A133" s="22" t="s">
        <v>10</v>
      </c>
      <c r="B133" s="22" t="s">
        <v>101</v>
      </c>
      <c r="C133" s="12" t="s">
        <v>133</v>
      </c>
      <c r="D133" s="3" t="str">
        <f t="shared" ref="D133:D134" si="4">LEFT(F133,1)</f>
        <v>2</v>
      </c>
      <c r="E133" s="3" t="str">
        <f t="shared" ref="E133:E134" si="5">LEFT(F133,2)</f>
        <v>22</v>
      </c>
      <c r="F133" s="22" t="s">
        <v>69</v>
      </c>
      <c r="G133" s="23" t="s">
        <v>70</v>
      </c>
      <c r="H133" s="24">
        <v>7500</v>
      </c>
      <c r="I133" s="24">
        <v>0</v>
      </c>
      <c r="J133" s="24">
        <v>7500</v>
      </c>
      <c r="K133" s="24">
        <v>738.89</v>
      </c>
      <c r="L133" s="24">
        <v>738.89</v>
      </c>
    </row>
    <row r="134" spans="1:12" x14ac:dyDescent="0.3">
      <c r="A134" s="22" t="s">
        <v>10</v>
      </c>
      <c r="B134" s="22" t="s">
        <v>101</v>
      </c>
      <c r="C134" s="12" t="s">
        <v>133</v>
      </c>
      <c r="D134" s="3" t="str">
        <f t="shared" si="4"/>
        <v>2</v>
      </c>
      <c r="E134" s="3" t="str">
        <f t="shared" si="5"/>
        <v>22</v>
      </c>
      <c r="F134" s="22" t="s">
        <v>56</v>
      </c>
      <c r="G134" s="23" t="s">
        <v>57</v>
      </c>
      <c r="H134" s="24">
        <v>5200</v>
      </c>
      <c r="I134" s="24">
        <v>0</v>
      </c>
      <c r="J134" s="24">
        <v>5200</v>
      </c>
      <c r="K134" s="24">
        <v>0</v>
      </c>
      <c r="L134" s="24">
        <v>0</v>
      </c>
    </row>
    <row r="135" spans="1:12" x14ac:dyDescent="0.3">
      <c r="A135" s="22" t="s">
        <v>10</v>
      </c>
      <c r="B135" s="22" t="s">
        <v>101</v>
      </c>
      <c r="C135" s="12" t="s">
        <v>133</v>
      </c>
      <c r="D135" s="3" t="str">
        <f t="shared" ref="D135:D148" si="6">LEFT(F135,1)</f>
        <v>2</v>
      </c>
      <c r="E135" s="3" t="str">
        <f t="shared" ref="E135:E148" si="7">LEFT(F135,2)</f>
        <v>22</v>
      </c>
      <c r="F135" s="22" t="s">
        <v>58</v>
      </c>
      <c r="G135" s="23" t="s">
        <v>59</v>
      </c>
      <c r="H135" s="24">
        <v>36000</v>
      </c>
      <c r="I135" s="24">
        <v>0</v>
      </c>
      <c r="J135" s="24">
        <v>36000</v>
      </c>
      <c r="K135" s="24">
        <v>1890.19</v>
      </c>
      <c r="L135" s="24">
        <v>1890.19</v>
      </c>
    </row>
    <row r="136" spans="1:12" x14ac:dyDescent="0.3">
      <c r="A136" s="22" t="s">
        <v>10</v>
      </c>
      <c r="B136" s="22" t="s">
        <v>101</v>
      </c>
      <c r="C136" s="12" t="s">
        <v>133</v>
      </c>
      <c r="D136" s="3" t="str">
        <f t="shared" si="6"/>
        <v>6</v>
      </c>
      <c r="E136" s="3" t="str">
        <f t="shared" si="7"/>
        <v>62</v>
      </c>
      <c r="F136" s="22" t="s">
        <v>160</v>
      </c>
      <c r="G136" s="23" t="s">
        <v>121</v>
      </c>
      <c r="H136" s="24">
        <v>350000</v>
      </c>
      <c r="I136" s="24">
        <v>0</v>
      </c>
      <c r="J136" s="24">
        <v>350000</v>
      </c>
      <c r="K136" s="24">
        <v>0</v>
      </c>
      <c r="L136" s="24">
        <v>0</v>
      </c>
    </row>
    <row r="137" spans="1:12" x14ac:dyDescent="0.3">
      <c r="A137" s="22" t="s">
        <v>10</v>
      </c>
      <c r="B137" s="22" t="s">
        <v>101</v>
      </c>
      <c r="C137" s="12" t="s">
        <v>133</v>
      </c>
      <c r="D137" s="3" t="str">
        <f t="shared" si="6"/>
        <v>6</v>
      </c>
      <c r="E137" s="3" t="str">
        <f t="shared" si="7"/>
        <v>62</v>
      </c>
      <c r="F137" s="22" t="s">
        <v>164</v>
      </c>
      <c r="G137" s="23" t="s">
        <v>123</v>
      </c>
      <c r="H137" s="24">
        <v>92500</v>
      </c>
      <c r="I137" s="24">
        <v>0</v>
      </c>
      <c r="J137" s="24">
        <v>92500</v>
      </c>
      <c r="K137" s="24">
        <v>13464</v>
      </c>
      <c r="L137" s="24">
        <v>13464</v>
      </c>
    </row>
    <row r="138" spans="1:12" x14ac:dyDescent="0.3">
      <c r="A138" s="22" t="s">
        <v>10</v>
      </c>
      <c r="B138" s="22" t="s">
        <v>101</v>
      </c>
      <c r="C138" s="12" t="s">
        <v>133</v>
      </c>
      <c r="D138" s="3" t="str">
        <f t="shared" si="6"/>
        <v>6</v>
      </c>
      <c r="E138" s="3" t="str">
        <f t="shared" si="7"/>
        <v>62</v>
      </c>
      <c r="F138" s="22" t="s">
        <v>179</v>
      </c>
      <c r="G138" s="23" t="s">
        <v>180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</row>
    <row r="139" spans="1:12" x14ac:dyDescent="0.3">
      <c r="A139" s="22" t="s">
        <v>10</v>
      </c>
      <c r="B139" s="22" t="s">
        <v>101</v>
      </c>
      <c r="C139" s="12" t="s">
        <v>133</v>
      </c>
      <c r="D139" s="3" t="str">
        <f t="shared" si="6"/>
        <v>6</v>
      </c>
      <c r="E139" s="3" t="str">
        <f t="shared" si="7"/>
        <v>62</v>
      </c>
      <c r="F139" s="22" t="s">
        <v>181</v>
      </c>
      <c r="G139" s="23" t="s">
        <v>182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</row>
    <row r="140" spans="1:12" x14ac:dyDescent="0.3">
      <c r="A140" s="22" t="s">
        <v>10</v>
      </c>
      <c r="B140" s="22" t="s">
        <v>101</v>
      </c>
      <c r="C140" s="12" t="s">
        <v>133</v>
      </c>
      <c r="D140" s="3" t="str">
        <f t="shared" si="6"/>
        <v>6</v>
      </c>
      <c r="E140" s="3" t="str">
        <f t="shared" si="7"/>
        <v>62</v>
      </c>
      <c r="F140" s="22" t="s">
        <v>118</v>
      </c>
      <c r="G140" s="23" t="s">
        <v>119</v>
      </c>
      <c r="H140" s="24">
        <v>75000</v>
      </c>
      <c r="I140" s="24">
        <v>0</v>
      </c>
      <c r="J140" s="24">
        <v>75000</v>
      </c>
      <c r="K140" s="24">
        <v>0</v>
      </c>
      <c r="L140" s="24">
        <v>0</v>
      </c>
    </row>
    <row r="141" spans="1:12" x14ac:dyDescent="0.3">
      <c r="A141" s="22" t="s">
        <v>10</v>
      </c>
      <c r="B141" s="22" t="s">
        <v>101</v>
      </c>
      <c r="C141" s="12" t="s">
        <v>133</v>
      </c>
      <c r="D141" s="3" t="str">
        <f t="shared" si="6"/>
        <v>6</v>
      </c>
      <c r="E141" s="3" t="str">
        <f t="shared" si="7"/>
        <v>63</v>
      </c>
      <c r="F141" s="22" t="s">
        <v>120</v>
      </c>
      <c r="G141" s="23" t="s">
        <v>121</v>
      </c>
      <c r="H141" s="24">
        <v>230500</v>
      </c>
      <c r="I141" s="24">
        <v>0</v>
      </c>
      <c r="J141" s="24">
        <v>230500</v>
      </c>
      <c r="K141" s="24">
        <v>8207.4599999999991</v>
      </c>
      <c r="L141" s="24">
        <v>8207.4599999999991</v>
      </c>
    </row>
    <row r="142" spans="1:12" x14ac:dyDescent="0.3">
      <c r="A142" s="22" t="s">
        <v>10</v>
      </c>
      <c r="B142" s="22" t="s">
        <v>101</v>
      </c>
      <c r="C142" s="12" t="s">
        <v>133</v>
      </c>
      <c r="D142" s="3" t="str">
        <f t="shared" si="6"/>
        <v>6</v>
      </c>
      <c r="E142" s="3" t="str">
        <f t="shared" si="7"/>
        <v>63</v>
      </c>
      <c r="F142" s="22" t="s">
        <v>122</v>
      </c>
      <c r="G142" s="23" t="s">
        <v>123</v>
      </c>
      <c r="H142" s="24">
        <v>522000</v>
      </c>
      <c r="I142" s="24">
        <v>0</v>
      </c>
      <c r="J142" s="24">
        <v>522000</v>
      </c>
      <c r="K142" s="24">
        <v>0</v>
      </c>
      <c r="L142" s="24">
        <v>0</v>
      </c>
    </row>
    <row r="143" spans="1:12" x14ac:dyDescent="0.3">
      <c r="A143" s="22" t="s">
        <v>10</v>
      </c>
      <c r="B143" s="22" t="s">
        <v>101</v>
      </c>
      <c r="C143" s="12" t="s">
        <v>133</v>
      </c>
      <c r="D143" s="3" t="str">
        <f t="shared" si="6"/>
        <v>6</v>
      </c>
      <c r="E143" s="3" t="str">
        <f t="shared" si="7"/>
        <v>63</v>
      </c>
      <c r="F143" s="22" t="s">
        <v>124</v>
      </c>
      <c r="G143" s="23" t="s">
        <v>119</v>
      </c>
      <c r="H143" s="24">
        <v>70500</v>
      </c>
      <c r="I143" s="24">
        <v>0</v>
      </c>
      <c r="J143" s="24">
        <v>70500</v>
      </c>
      <c r="K143" s="24">
        <v>0</v>
      </c>
      <c r="L143" s="24">
        <v>0</v>
      </c>
    </row>
    <row r="144" spans="1:12" x14ac:dyDescent="0.3">
      <c r="A144" s="22" t="s">
        <v>10</v>
      </c>
      <c r="B144" s="22" t="s">
        <v>101</v>
      </c>
      <c r="C144" s="12" t="s">
        <v>133</v>
      </c>
      <c r="D144" s="3" t="str">
        <f t="shared" si="6"/>
        <v>6</v>
      </c>
      <c r="E144" s="3" t="str">
        <f t="shared" si="7"/>
        <v>63</v>
      </c>
      <c r="F144" s="22" t="s">
        <v>168</v>
      </c>
      <c r="G144" s="23" t="s">
        <v>169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</row>
    <row r="145" spans="1:12" x14ac:dyDescent="0.3">
      <c r="A145" s="22" t="s">
        <v>10</v>
      </c>
      <c r="B145" s="22" t="s">
        <v>101</v>
      </c>
      <c r="C145" s="12" t="s">
        <v>133</v>
      </c>
      <c r="D145" s="3" t="str">
        <f t="shared" si="6"/>
        <v>6</v>
      </c>
      <c r="E145" s="3" t="str">
        <f t="shared" si="7"/>
        <v>64</v>
      </c>
      <c r="F145" s="22" t="s">
        <v>170</v>
      </c>
      <c r="G145" s="23" t="s">
        <v>171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</row>
    <row r="146" spans="1:12" x14ac:dyDescent="0.3">
      <c r="A146" s="22" t="s">
        <v>10</v>
      </c>
      <c r="B146" s="22" t="s">
        <v>101</v>
      </c>
      <c r="C146" s="12" t="s">
        <v>133</v>
      </c>
      <c r="D146" s="3" t="str">
        <f t="shared" si="6"/>
        <v>7</v>
      </c>
      <c r="E146" s="3" t="str">
        <f t="shared" si="7"/>
        <v>78</v>
      </c>
      <c r="F146" s="22" t="s">
        <v>125</v>
      </c>
      <c r="G146" s="23" t="s">
        <v>126</v>
      </c>
      <c r="H146" s="24">
        <v>21000</v>
      </c>
      <c r="I146" s="24">
        <v>0</v>
      </c>
      <c r="J146" s="24">
        <v>21000</v>
      </c>
      <c r="K146" s="24">
        <v>0</v>
      </c>
      <c r="L146" s="24">
        <v>0</v>
      </c>
    </row>
    <row r="147" spans="1:12" x14ac:dyDescent="0.3">
      <c r="A147" s="22" t="s">
        <v>10</v>
      </c>
      <c r="B147" s="22" t="s">
        <v>183</v>
      </c>
      <c r="C147" s="12" t="s">
        <v>133</v>
      </c>
      <c r="D147" s="3" t="str">
        <f t="shared" si="6"/>
        <v>6</v>
      </c>
      <c r="E147" s="3" t="str">
        <f t="shared" si="7"/>
        <v>63</v>
      </c>
      <c r="F147" s="22" t="s">
        <v>120</v>
      </c>
      <c r="G147" s="23" t="s">
        <v>121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</row>
    <row r="148" spans="1:12" x14ac:dyDescent="0.3">
      <c r="A148" s="22" t="s">
        <v>10</v>
      </c>
      <c r="B148" s="22" t="s">
        <v>183</v>
      </c>
      <c r="C148" s="12" t="s">
        <v>133</v>
      </c>
      <c r="D148" s="3" t="str">
        <f t="shared" si="6"/>
        <v>6</v>
      </c>
      <c r="E148" s="3" t="str">
        <f t="shared" si="7"/>
        <v>63</v>
      </c>
      <c r="F148" s="22" t="s">
        <v>122</v>
      </c>
      <c r="G148" s="23" t="s">
        <v>123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</row>
  </sheetData>
  <autoFilter ref="A5:L5"/>
  <pageMargins left="0.74803149606299213" right="0.74803149606299213" top="0.98425196850393704" bottom="0.98425196850393704" header="0" footer="0"/>
  <pageSetup paperSize="9" scale="7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0" sqref="B10"/>
    </sheetView>
  </sheetViews>
  <sheetFormatPr baseColWidth="10" defaultRowHeight="13" x14ac:dyDescent="0.35"/>
  <cols>
    <col min="2" max="2" width="47.69921875" bestFit="1" customWidth="1"/>
  </cols>
  <sheetData>
    <row r="1" spans="1:2" ht="13.5" x14ac:dyDescent="0.35">
      <c r="A1" s="13" t="s">
        <v>11</v>
      </c>
      <c r="B1" s="12" t="s">
        <v>129</v>
      </c>
    </row>
    <row r="2" spans="1:2" ht="13.5" x14ac:dyDescent="0.35">
      <c r="A2" s="13" t="s">
        <v>68</v>
      </c>
      <c r="B2" s="12" t="s">
        <v>130</v>
      </c>
    </row>
    <row r="3" spans="1:2" ht="13.5" x14ac:dyDescent="0.35">
      <c r="A3" s="13" t="s">
        <v>83</v>
      </c>
      <c r="B3" s="12" t="s">
        <v>131</v>
      </c>
    </row>
    <row r="4" spans="1:2" ht="13.5" x14ac:dyDescent="0.35">
      <c r="A4" s="13" t="s">
        <v>92</v>
      </c>
      <c r="B4" s="12" t="s">
        <v>132</v>
      </c>
    </row>
    <row r="5" spans="1:2" ht="13.5" x14ac:dyDescent="0.35">
      <c r="A5" s="13" t="s">
        <v>101</v>
      </c>
      <c r="B5" s="12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TD</vt:lpstr>
      <vt:lpstr>Gastos 1º trimestre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2018-04-09T07:51:56Z</cp:lastPrinted>
  <dcterms:created xsi:type="dcterms:W3CDTF">2016-04-20T09:46:29Z</dcterms:created>
  <dcterms:modified xsi:type="dcterms:W3CDTF">2018-04-09T07:52:52Z</dcterms:modified>
</cp:coreProperties>
</file>