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D\"/>
    </mc:Choice>
  </mc:AlternateContent>
  <bookViews>
    <workbookView xWindow="0" yWindow="30" windowWidth="7490" windowHeight="4140"/>
  </bookViews>
  <sheets>
    <sheet name="TD SEGUNDO TRIMESTRE" sheetId="2" r:id="rId1"/>
    <sheet name="Ejecución PRIMER TRIMESTRE" sheetId="1" r:id="rId2"/>
    <sheet name="Hoja2" sheetId="4" state="hidden" r:id="rId3"/>
  </sheets>
  <definedNames>
    <definedName name="_xlnm._FilterDatabase" localSheetId="1" hidden="1">'Ejecución PRIMER TRIMESTRE'!$A$1:$N$140</definedName>
    <definedName name="_xlnm.Print_Titles" localSheetId="0">'TD SEGUNDO TRIMESTRE'!$3:$3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2" i="1"/>
  <c r="E2" i="1"/>
</calcChain>
</file>

<file path=xl/sharedStrings.xml><?xml version="1.0" encoding="utf-8"?>
<sst xmlns="http://schemas.openxmlformats.org/spreadsheetml/2006/main" count="346" uniqueCount="182">
  <si>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</si>
  <si>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</si>
  <si>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</si>
  <si>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</si>
  <si>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</si>
  <si>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</si>
  <si>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</si>
  <si>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</si>
  <si>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</si>
  <si>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</si>
  <si>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</si>
  <si>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</si>
  <si>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</si>
  <si>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</si>
  <si>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</si>
  <si>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</si>
  <si>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</si>
  <si>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</si>
  <si>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</si>
  <si>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</si>
  <si>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</si>
  <si>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</si>
  <si>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</si>
  <si>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</si>
  <si>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</si>
  <si>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12003</t>
  </si>
  <si>
    <t>Sueldos del Grupo C1.</t>
  </si>
  <si>
    <t>12006</t>
  </si>
  <si>
    <t>Trienios.</t>
  </si>
  <si>
    <t>12103</t>
  </si>
  <si>
    <t>Otros complementos.</t>
  </si>
  <si>
    <t>23120</t>
  </si>
  <si>
    <t>Locomoción del personal no directivo.</t>
  </si>
  <si>
    <t>Retribuciones básicas.</t>
  </si>
  <si>
    <t>23020</t>
  </si>
  <si>
    <t>Dietas del personal no directivo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</si>
  <si>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</si>
  <si>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</si>
  <si>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</si>
  <si>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</si>
  <si>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</si>
  <si>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</si>
  <si>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</si>
  <si>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</si>
  <si>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22706</t>
  </si>
  <si>
    <t>Estudios y trabajos técnicos.</t>
  </si>
  <si>
    <t>12101</t>
  </si>
  <si>
    <t>Complemento específico.</t>
  </si>
  <si>
    <t>22000</t>
  </si>
  <si>
    <t>Ordinario no inventariable.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</si>
  <si>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</si>
  <si>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</si>
  <si>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</si>
  <si>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</si>
  <si>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</si>
  <si>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</si>
  <si>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</si>
  <si>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</si>
  <si>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</si>
  <si>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</si>
  <si>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</si>
  <si>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</si>
  <si>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</si>
  <si>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</si>
  <si>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</si>
  <si>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</si>
  <si>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</si>
  <si>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</si>
  <si>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</si>
  <si>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</si>
  <si>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</si>
  <si>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22602</t>
  </si>
  <si>
    <t>Publicidad y propaganda.</t>
  </si>
  <si>
    <t>151</t>
  </si>
  <si>
    <t>Gratificaciones.</t>
  </si>
  <si>
    <t>22110</t>
  </si>
  <si>
    <t>Productos de limpieza y aseo.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</si>
  <si>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</si>
  <si>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</si>
  <si>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</si>
  <si>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</si>
  <si>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</si>
  <si>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</si>
  <si>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</si>
  <si>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</si>
  <si>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</si>
  <si>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</si>
  <si>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83000</t>
  </si>
  <si>
    <t>Anuncios por cuenta de particulares</t>
  </si>
  <si>
    <t>Edificios y otras construcciones.</t>
  </si>
  <si>
    <t>632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</si>
  <si>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</si>
  <si>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</si>
  <si>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</si>
  <si>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</si>
  <si>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</si>
  <si>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</si>
  <si>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</si>
  <si>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</si>
  <si>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22002</t>
  </si>
  <si>
    <t>Material informático no inventariable.</t>
  </si>
  <si>
    <t>22701</t>
  </si>
  <si>
    <t>Seguridad.</t>
  </si>
  <si>
    <t>Equipos para procesos de información.</t>
  </si>
  <si>
    <t>626</t>
  </si>
  <si>
    <t>216</t>
  </si>
  <si>
    <t>22200</t>
  </si>
  <si>
    <t>Servicios de Telecomunicaciones.</t>
  </si>
  <si>
    <t>22201</t>
  </si>
  <si>
    <t>Postales.</t>
  </si>
  <si>
    <t>202</t>
  </si>
  <si>
    <t>Arrendamientos de edificios y otras construcciones.</t>
  </si>
  <si>
    <t>481</t>
  </si>
  <si>
    <t>Premios, becas, etc.</t>
  </si>
  <si>
    <t>Mobiliario.</t>
  </si>
  <si>
    <t>224</t>
  </si>
  <si>
    <t>Primas de 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</si>
  <si>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</si>
  <si>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</si>
  <si>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</si>
  <si>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</si>
  <si>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</si>
  <si>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</si>
  <si>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</si>
  <si>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</si>
  <si>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83001</t>
  </si>
  <si>
    <t>Anticipos al personal</t>
  </si>
  <si>
    <t>16200</t>
  </si>
  <si>
    <t>Formación y perfeccionamiento del personal.</t>
  </si>
  <si>
    <t>625</t>
  </si>
  <si>
    <t>Gastos Autorizados</t>
  </si>
  <si>
    <t>Disposiciones ó Compromisos</t>
  </si>
  <si>
    <t>Suma de Gastos Autorizados</t>
  </si>
  <si>
    <t>Suma de Disposiciones ó Compromisos</t>
  </si>
  <si>
    <t>22610</t>
  </si>
  <si>
    <t>Premios y Trofeos</t>
  </si>
  <si>
    <t>208</t>
  </si>
  <si>
    <t>Arrendamientos de otro inmovilizado material.</t>
  </si>
  <si>
    <t>13001</t>
  </si>
  <si>
    <t>Horas extraordinarias</t>
  </si>
  <si>
    <t>16205</t>
  </si>
  <si>
    <t>Seguros.</t>
  </si>
  <si>
    <t>22604</t>
  </si>
  <si>
    <t>Jurídicos, contenciosos.</t>
  </si>
  <si>
    <t>48900</t>
  </si>
  <si>
    <t>48902</t>
  </si>
  <si>
    <t>Subvenciones según normativa</t>
  </si>
  <si>
    <t>48903</t>
  </si>
  <si>
    <t>Subvenciones a la práctica deportiva escolar</t>
  </si>
  <si>
    <t>22106</t>
  </si>
  <si>
    <t>Productos farmacéuticos y material sanitario.</t>
  </si>
  <si>
    <t>22101</t>
  </si>
  <si>
    <t>Agua.</t>
  </si>
  <si>
    <t>609</t>
  </si>
  <si>
    <t>Otras invers nuevas en infraest y bienes dest al uso gral</t>
  </si>
  <si>
    <t>619</t>
  </si>
  <si>
    <t>Otras inver de reposic en infraest y bienes dest al uso gral</t>
  </si>
  <si>
    <t>622</t>
  </si>
  <si>
    <t>633</t>
  </si>
  <si>
    <t>641</t>
  </si>
  <si>
    <t>Gastos en aplicaciones informáticas.</t>
  </si>
  <si>
    <t>781</t>
  </si>
  <si>
    <t>Transferencias  familias e instituciones sin fines de lucro.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</si>
  <si>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</si>
  <si>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</si>
  <si>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</si>
  <si>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</si>
  <si>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</si>
  <si>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</si>
  <si>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</si>
  <si>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</si>
  <si>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</si>
  <si>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</si>
  <si>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</si>
  <si>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</si>
  <si>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</si>
  <si>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</si>
  <si>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</si>
  <si>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</si>
  <si>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</si>
  <si>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</si>
  <si>
    <t>FUNDACION MUNICIPAL DE DEPORTES  -  ESTADO DE EJECUCIÓN DE GASTOS -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</si>
</sst>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</cellXfs>
  <cellStyles count="9">
    <cellStyle name="Buena" xfId="2"/>
    <cellStyle name="Normal" xfId="0" builtinId="0"/>
    <cellStyle name="Normal 2" xfId="1"/>
    <cellStyle name="Normal_Ejecución PRIMER TRIMESTRE" xfId="8"/>
    <cellStyle name="Normal_GASTOS SEGUNDO TRIMESTRE" xfId="6"/>
    <cellStyle name="Normal_GASTOS TERCER TRIMESTRE" xfId="5"/>
    <cellStyle name="Normal_Gastos tercer trimestre_1" xfId="7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014.558719444445" createdVersion="5" refreshedVersion="6" minRefreshableVersion="3" recordCount="139">
  <cacheSource type="worksheet">
    <worksheetSource ref="A1:N140" sheet="Ejecución PRIMER TRIMESTRE"/>
  </cacheSource>
  <cacheFields count="15">
    <cacheField name="Org." numFmtId="0">
      <sharedItems containsSemiMixedTypes="0" containsString="0" containsNumber="1" containsInteger="1" minValue="3" maxValue="9" count="2">
        <n v="3"/>
        <n v="9" u="1"/>
      </sharedItems>
    </cacheField>
    <cacheField name="Prog." numFmtId="0">
      <sharedItems containsSemiMixedTypes="0" containsString="0" containsNumber="1" containsInteger="1" minValue="3302" maxValue="3422" count="13">
        <n v="3401"/>
        <n v="3412"/>
        <n v="3413"/>
        <n v="3421"/>
        <n v="3422"/>
        <n v="3331" u="1"/>
        <n v="3332" u="1"/>
        <n v="3342" u="1"/>
        <n v="3333" u="1"/>
        <n v="3343" u="1"/>
        <n v="3381" u="1"/>
        <n v="3330" u="1"/>
        <n v="3302" u="1"/>
      </sharedItems>
    </cacheField>
    <cacheField name="Denominación" numFmtId="0">
      <sharedItems count="80">
        <s v="ADMINISTRACIÓN GENERAL DE DEPORTES"/>
        <s v="EVENTOS Y ASOCIACIONISMO DEPORTIVO"/>
        <s v="ACTIVIDADES DEPORTIVAS"/>
        <s v="GESTIÓN DE ACTIVIDADES DEPORTIVAS"/>
        <s v="MANTENIMIENTO DE INFRAESTRUCTURAS DEPORTIVAS"/>
        <s v="Medicación Comunitaria" u="1"/>
        <s v="Unidad de Régimen Interior" u="1"/>
        <s v="Bibliotecas Públicas" u="1"/>
        <s v="Políticas de Igualdad e Infancia" u="1"/>
        <s v="Gestión de Recursos Humanos" u="1"/>
        <s v="Actuaciones en Materia de Consumo" u="1"/>
        <s v="Desarrollo Empresarial" u="1"/>
        <s v="Coordinación de Políticas Culturales" u="1"/>
        <s v="Servicio de Limpieza" u="1"/>
        <s v="Limpieza Viaria" u="1"/>
        <s v="Dirección del Área de Urbanismo" u="1"/>
        <s v="Dirección del Área de Planificación y Recursos" u="1"/>
        <s v="Gestión del Patromonio" u="1"/>
        <s v="TEATRO CALDERON" u="1"/>
        <s v="Transporte Colectivo Urbano de Viajeros" u="1"/>
        <s v="Dirección Área de Servicios Sociales" u="1"/>
        <s v="Gobierno y Relaciones" u="1"/>
        <s v="Dirección del Área de Medio Ambiente" u="1"/>
        <s v="Dirección del Área de Movilidad y Espacio Urbano" u="1"/>
        <s v="Tesorería y Recaudación" u="1"/>
        <s v="Turismo" u="1"/>
        <s v="Dirección del Área de Innovación" u="1"/>
        <s v="Información, Registro y Gestión del Padrón" u="1"/>
        <s v="Gestión de Ingresos e Inspección" u="1"/>
        <s v="Tecnologías de la Información y Comunicación" u="1"/>
        <s v="Fomento del Comercio" u="1"/>
        <s v="Intervención General" u="1"/>
        <s v="Órganos de Gobierno" u="1"/>
        <s v="SEMINCI" u="1"/>
        <s v="Formación para el Empleo" u="1"/>
        <s v="Planificación y Gestión del Urbanismo" u="1"/>
        <s v="Protección de la Salubridad Pública" u="1"/>
        <s v="Fomento del Empleo" u="1"/>
        <s v="Licencias Urbanísticas" u="1"/>
        <s v="PATIO HERRERIANO" u="1"/>
        <s v="Dirección del Área del Cultura" u="1"/>
        <s v="Imprevistos y Contingencias de Ejecución" u="1"/>
        <s v="Protección Civil" u="1"/>
        <s v="PROMOCIÓN CULTURAL Y ARTES ESCÉNICAS" u="1"/>
        <s v="Mantenimiento de Edificios e Intalaciones Municipales" u="1"/>
        <s v="Imprenta Municipal" u="1"/>
        <s v="Patrimonio IFS Área 03" u="1"/>
        <s v="Patrimonio IFS Área 05" u="1"/>
        <s v="MUSEOS Y ARTES PLÁSTICAS" u="1"/>
        <s v="Patrominio IFS Área 09" u="1"/>
        <s v="Sociedad de la Información" u="1"/>
        <s v="ADMINISTRACION GENERAL DE CULTURA" u="1"/>
        <s v="Deuda Pública" u="1"/>
        <s v="Movilidad" u="1"/>
        <s v="Pavimentación Vías Públicas y Otros Servicios Urbanísticos" u="1"/>
        <s v="Mercados, Abastos y Lonjas" u="1"/>
        <s v="Conservación y Mantenimiento Centros Educación Infantil y Primaria" u="1"/>
        <s v="FIESTAS POPULARES Y FESTEJOS" u="1"/>
        <s v="Parques y Jardines" u="1"/>
        <s v="Participación Ciudadana" u="1"/>
        <s v="Centro de Programas Juveniles" u="1"/>
        <s v="Dirección del Área de Educación" u="1"/>
        <s v="Prevención y Salud Laboral" u="1"/>
        <s v="Planificación Económico Financiera" u="1"/>
        <s v="Intervención Social" u="1"/>
        <s v="Policía Municipal" u="1"/>
        <s v="Iniciativas Sociales" u="1"/>
        <s v="Alumbrado Público" u="1"/>
        <s v="Servicios Complementarios de Educación" u="1"/>
        <s v="Dirección del Área de Salud Pública y Seguridad Ciudadana" u="1"/>
        <s v="Dirección del Área de Participación Ciudadana" u="1"/>
        <s v="MUSEO DE LA CIENCIA" u="1"/>
        <s v="Secretaría General" u="1"/>
        <s v="Archivo Municipal" u="1"/>
        <s v="Tratamiento de Residuos" u="1"/>
        <s v="Protección del Medio Ambiente" u="1"/>
        <s v="Escuelas Infantiles" u="1"/>
        <s v="Promoción y Fomento del Deporte" u="1"/>
        <s v="Prevención y Extinción de Incendios" u="1"/>
        <s v="Promoción y Gestión de la Vivienda" u="1"/>
      </sharedItems>
    </cacheField>
    <cacheField name="Cap" numFmtId="0">
      <sharedItems count="9">
        <s v="1"/>
        <s v="2"/>
        <s v="4"/>
        <s v="8"/>
        <s v="6"/>
        <s v="7"/>
        <s v="3" u="1"/>
        <s v="9" u="1"/>
        <s v="5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965000"/>
    </cacheField>
    <cacheField name="Modificaciones" numFmtId="4">
      <sharedItems containsSemiMixedTypes="0" containsString="0" containsNumber="1" minValue="-92000" maxValue="1131635.55"/>
    </cacheField>
    <cacheField name="Créditos Totales" numFmtId="4">
      <sharedItems containsSemiMixedTypes="0" containsString="0" containsNumber="1" minValue="0" maxValue="1965000"/>
    </cacheField>
    <cacheField name="Gastos Autorizados" numFmtId="4">
      <sharedItems containsSemiMixedTypes="0" containsString="0" containsNumber="1" minValue="0" maxValue="1727198.32"/>
    </cacheField>
    <cacheField name="Disposiciones ó Compromisos" numFmtId="4">
      <sharedItems containsSemiMixedTypes="0" containsString="0" containsNumber="1" minValue="0" maxValue="1727198.32"/>
    </cacheField>
    <cacheField name="Obligaciones Reconocidas" numFmtId="4">
      <sharedItems containsSemiMixedTypes="0" containsString="0" containsNumber="1" minValue="0" maxValue="571604.5"/>
    </cacheField>
    <cacheField name="Pagos Realizados" numFmtId="4">
      <sharedItems containsSemiMixedTypes="0" containsString="0" containsNumber="1" minValue="0" maxValue="571604.5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x v="0"/>
    <s v="12"/>
    <s v="12000"/>
    <s v="Sueldos del Grupo A1."/>
    <n v="16050"/>
    <n v="0"/>
    <n v="16050"/>
    <n v="0"/>
    <n v="0"/>
    <n v="0"/>
    <n v="0"/>
  </r>
  <r>
    <x v="0"/>
    <x v="0"/>
    <x v="0"/>
    <x v="0"/>
    <s v="12"/>
    <s v="12001"/>
    <s v="Sueldos del Grupo A2."/>
    <n v="28200"/>
    <n v="0"/>
    <n v="28200"/>
    <n v="29139.200000000001"/>
    <n v="29139.200000000001"/>
    <n v="14006.28"/>
    <n v="14006.28"/>
  </r>
  <r>
    <x v="0"/>
    <x v="0"/>
    <x v="0"/>
    <x v="0"/>
    <s v="12"/>
    <s v="12003"/>
    <s v="Sueldos del Grupo C1."/>
    <n v="64400"/>
    <n v="0"/>
    <n v="64400"/>
    <n v="32818.01"/>
    <n v="32818.01"/>
    <n v="16091.07"/>
    <n v="16091.07"/>
  </r>
  <r>
    <x v="0"/>
    <x v="0"/>
    <x v="0"/>
    <x v="0"/>
    <s v="12"/>
    <s v="12004"/>
    <s v="Sueldos del Grupo C2."/>
    <n v="18300"/>
    <n v="0"/>
    <n v="18300"/>
    <n v="18209"/>
    <n v="18209"/>
    <n v="9092.76"/>
    <n v="9092.76"/>
  </r>
  <r>
    <x v="0"/>
    <x v="0"/>
    <x v="0"/>
    <x v="0"/>
    <s v="12"/>
    <s v="12006"/>
    <s v="Trienios."/>
    <n v="22000"/>
    <n v="0"/>
    <n v="22000"/>
    <n v="23523.439999999999"/>
    <n v="23523.439999999999"/>
    <n v="11441.8"/>
    <n v="11441.8"/>
  </r>
  <r>
    <x v="0"/>
    <x v="0"/>
    <x v="0"/>
    <x v="0"/>
    <s v="12"/>
    <s v="12100"/>
    <s v="Complemento de destino."/>
    <n v="77100"/>
    <n v="0"/>
    <n v="77100"/>
    <n v="45868.65"/>
    <n v="45868.65"/>
    <n v="22934.52"/>
    <n v="22934.52"/>
  </r>
  <r>
    <x v="0"/>
    <x v="0"/>
    <x v="0"/>
    <x v="0"/>
    <s v="12"/>
    <s v="12101"/>
    <s v="Complemento específico."/>
    <n v="203000"/>
    <n v="0"/>
    <n v="203000"/>
    <n v="112408.6"/>
    <n v="112408.6"/>
    <n v="55797.63"/>
    <n v="55797.63"/>
  </r>
  <r>
    <x v="0"/>
    <x v="0"/>
    <x v="0"/>
    <x v="0"/>
    <s v="12"/>
    <s v="12103"/>
    <s v="Otros complementos."/>
    <n v="10300"/>
    <n v="0"/>
    <n v="10300"/>
    <n v="9882.4699999999993"/>
    <n v="9882.4699999999993"/>
    <n v="5262.02"/>
    <n v="5262.02"/>
  </r>
  <r>
    <x v="0"/>
    <x v="0"/>
    <x v="0"/>
    <x v="0"/>
    <s v="13"/>
    <s v="13000"/>
    <s v="Retribuciones básicas."/>
    <n v="123000"/>
    <n v="0"/>
    <n v="123000"/>
    <n v="107993.36"/>
    <n v="107993.36"/>
    <n v="52544.52"/>
    <n v="52544.52"/>
  </r>
  <r>
    <x v="0"/>
    <x v="0"/>
    <x v="0"/>
    <x v="0"/>
    <s v="13"/>
    <s v="13001"/>
    <s v="Horas extraordinarias"/>
    <n v="1000"/>
    <n v="0"/>
    <n v="1000"/>
    <n v="6000"/>
    <n v="6000"/>
    <n v="0"/>
    <n v="0"/>
  </r>
  <r>
    <x v="0"/>
    <x v="0"/>
    <x v="0"/>
    <x v="0"/>
    <s v="13"/>
    <s v="13002"/>
    <s v="Otras remuneraciones."/>
    <n v="63100"/>
    <n v="0"/>
    <n v="63100"/>
    <n v="27804.639999999999"/>
    <n v="27804.639999999999"/>
    <n v="15832.69"/>
    <n v="15832.69"/>
  </r>
  <r>
    <x v="0"/>
    <x v="0"/>
    <x v="0"/>
    <x v="0"/>
    <s v="15"/>
    <s v="150"/>
    <s v="Productividad."/>
    <n v="3100"/>
    <n v="0"/>
    <n v="3100"/>
    <n v="3100"/>
    <n v="3100"/>
    <n v="1275"/>
    <n v="1275"/>
  </r>
  <r>
    <x v="0"/>
    <x v="0"/>
    <x v="0"/>
    <x v="0"/>
    <s v="15"/>
    <s v="151"/>
    <s v="Gratificaciones."/>
    <n v="2000"/>
    <n v="0"/>
    <n v="2000"/>
    <n v="2000"/>
    <n v="2000"/>
    <n v="0"/>
    <n v="0"/>
  </r>
  <r>
    <x v="0"/>
    <x v="0"/>
    <x v="0"/>
    <x v="0"/>
    <s v="16"/>
    <s v="16000"/>
    <s v="Seguridad Social."/>
    <n v="1060000"/>
    <n v="-92000"/>
    <n v="968000"/>
    <n v="454616.15"/>
    <n v="454616.15"/>
    <n v="454616.15"/>
    <n v="454616.15"/>
  </r>
  <r>
    <x v="0"/>
    <x v="0"/>
    <x v="0"/>
    <x v="0"/>
    <s v="16"/>
    <s v="16200"/>
    <s v="Formación y perfeccionamiento del personal."/>
    <n v="11000"/>
    <n v="0"/>
    <n v="11000"/>
    <n v="0"/>
    <n v="0"/>
    <n v="0"/>
    <n v="0"/>
  </r>
  <r>
    <x v="0"/>
    <x v="0"/>
    <x v="0"/>
    <x v="0"/>
    <s v="16"/>
    <s v="16204"/>
    <s v="Acción social."/>
    <n v="32000"/>
    <n v="0"/>
    <n v="32000"/>
    <n v="25000"/>
    <n v="25000"/>
    <n v="4218.72"/>
    <n v="4218.72"/>
  </r>
  <r>
    <x v="0"/>
    <x v="0"/>
    <x v="0"/>
    <x v="0"/>
    <s v="16"/>
    <s v="16205"/>
    <s v="Seguros."/>
    <n v="13000"/>
    <n v="0"/>
    <n v="13000"/>
    <n v="10470.299999999999"/>
    <n v="10470.299999999999"/>
    <n v="5235.1499999999996"/>
    <n v="5235.1499999999996"/>
  </r>
  <r>
    <x v="0"/>
    <x v="0"/>
    <x v="0"/>
    <x v="1"/>
    <s v="20"/>
    <s v="202"/>
    <s v="Arrendamientos de edificios y otras construcciones."/>
    <n v="18000"/>
    <n v="0"/>
    <n v="18000"/>
    <n v="10877.9"/>
    <n v="10877.9"/>
    <n v="8346.4"/>
    <n v="8346.4"/>
  </r>
  <r>
    <x v="0"/>
    <x v="0"/>
    <x v="0"/>
    <x v="1"/>
    <s v="20"/>
    <s v="208"/>
    <s v="Arrendamientos de otro inmovilizado material."/>
    <n v="12500"/>
    <n v="0"/>
    <n v="12500"/>
    <n v="11043.67"/>
    <n v="11043.67"/>
    <n v="7636.75"/>
    <n v="7636.75"/>
  </r>
  <r>
    <x v="0"/>
    <x v="0"/>
    <x v="0"/>
    <x v="1"/>
    <s v="21"/>
    <s v="213"/>
    <s v="Reparación de maquinaria, instalaciones técnicas y utillaje."/>
    <n v="0"/>
    <n v="0"/>
    <n v="0"/>
    <n v="0"/>
    <n v="0"/>
    <n v="0"/>
    <n v="0"/>
  </r>
  <r>
    <x v="0"/>
    <x v="0"/>
    <x v="0"/>
    <x v="1"/>
    <s v="21"/>
    <s v="216"/>
    <s v="Equipos para procesos de información."/>
    <n v="48500"/>
    <n v="0"/>
    <n v="48500"/>
    <n v="40421.65"/>
    <n v="40421.65"/>
    <n v="24155.7"/>
    <n v="24155.7"/>
  </r>
  <r>
    <x v="0"/>
    <x v="0"/>
    <x v="0"/>
    <x v="1"/>
    <s v="22"/>
    <s v="22000"/>
    <s v="Ordinario no inventariable."/>
    <n v="9600"/>
    <n v="0"/>
    <n v="9600"/>
    <n v="6701.55"/>
    <n v="6701.55"/>
    <n v="3179.62"/>
    <n v="3179.62"/>
  </r>
  <r>
    <x v="0"/>
    <x v="0"/>
    <x v="0"/>
    <x v="1"/>
    <s v="22"/>
    <s v="22001"/>
    <s v="Prensa, revistas, libros y otras publicaciones."/>
    <n v="4000"/>
    <n v="0"/>
    <n v="4000"/>
    <n v="1112.69"/>
    <n v="1112.69"/>
    <n v="1112.69"/>
    <n v="1112.69"/>
  </r>
  <r>
    <x v="0"/>
    <x v="0"/>
    <x v="0"/>
    <x v="1"/>
    <s v="22"/>
    <s v="22002"/>
    <s v="Material informático no inventariable."/>
    <n v="11000"/>
    <n v="0"/>
    <n v="11000"/>
    <n v="16031.8"/>
    <n v="16031.8"/>
    <n v="3240.66"/>
    <n v="3240.66"/>
  </r>
  <r>
    <x v="0"/>
    <x v="0"/>
    <x v="0"/>
    <x v="1"/>
    <s v="22"/>
    <s v="22199"/>
    <s v="Otros suministros."/>
    <n v="19000"/>
    <n v="0"/>
    <n v="19000"/>
    <n v="8808.18"/>
    <n v="8808.18"/>
    <n v="4921.05"/>
    <n v="4921.05"/>
  </r>
  <r>
    <x v="0"/>
    <x v="0"/>
    <x v="0"/>
    <x v="1"/>
    <s v="22"/>
    <s v="224"/>
    <s v="Primas de seguros."/>
    <n v="91000"/>
    <n v="0"/>
    <n v="91000"/>
    <n v="86209.279999999999"/>
    <n v="86209.279999999999"/>
    <n v="47589.440000000002"/>
    <n v="47589.440000000002"/>
  </r>
  <r>
    <x v="0"/>
    <x v="0"/>
    <x v="0"/>
    <x v="1"/>
    <s v="22"/>
    <s v="22602"/>
    <s v="Publicidad y propaganda."/>
    <n v="18000"/>
    <n v="0"/>
    <n v="18000"/>
    <n v="12372.25"/>
    <n v="12372.25"/>
    <n v="6674.25"/>
    <n v="6674.25"/>
  </r>
  <r>
    <x v="0"/>
    <x v="0"/>
    <x v="0"/>
    <x v="1"/>
    <s v="22"/>
    <s v="22604"/>
    <s v="Jurídicos, contenciosos."/>
    <n v="0"/>
    <n v="0"/>
    <n v="0"/>
    <n v="13074.15"/>
    <n v="13074.15"/>
    <n v="13074.15"/>
    <n v="13074.15"/>
  </r>
  <r>
    <x v="0"/>
    <x v="0"/>
    <x v="0"/>
    <x v="1"/>
    <s v="22"/>
    <s v="22609"/>
    <s v="Actividades culturales y deportivas"/>
    <n v="17000"/>
    <n v="0"/>
    <n v="17000"/>
    <n v="5275.41"/>
    <n v="5275.41"/>
    <n v="5225.41"/>
    <n v="5225.41"/>
  </r>
  <r>
    <x v="0"/>
    <x v="0"/>
    <x v="0"/>
    <x v="1"/>
    <s v="22"/>
    <s v="22610"/>
    <s v="Premios y Trofeos"/>
    <n v="16000"/>
    <n v="0"/>
    <n v="16000"/>
    <n v="11605"/>
    <n v="11605"/>
    <n v="3114.77"/>
    <n v="3114.77"/>
  </r>
  <r>
    <x v="0"/>
    <x v="0"/>
    <x v="0"/>
    <x v="1"/>
    <s v="22"/>
    <s v="22706"/>
    <s v="Estudios y trabajos técnicos."/>
    <n v="0"/>
    <n v="22000"/>
    <n v="22000"/>
    <n v="962.8"/>
    <n v="962.8"/>
    <n v="542.79999999999995"/>
    <n v="542.79999999999995"/>
  </r>
  <r>
    <x v="0"/>
    <x v="0"/>
    <x v="0"/>
    <x v="1"/>
    <s v="22"/>
    <s v="22799"/>
    <s v="Otros trabajos realizados por otras empresas y profes."/>
    <n v="21500"/>
    <n v="0"/>
    <n v="21500"/>
    <n v="18932.32"/>
    <n v="18932.32"/>
    <n v="8539.6200000000008"/>
    <n v="8539.6200000000008"/>
  </r>
  <r>
    <x v="0"/>
    <x v="0"/>
    <x v="0"/>
    <x v="2"/>
    <s v="48"/>
    <s v="481"/>
    <s v="Premios, becas, etc."/>
    <n v="12000"/>
    <n v="0"/>
    <n v="12000"/>
    <n v="7100"/>
    <n v="0"/>
    <n v="0"/>
    <n v="0"/>
  </r>
  <r>
    <x v="0"/>
    <x v="0"/>
    <x v="0"/>
    <x v="2"/>
    <s v="48"/>
    <s v="489"/>
    <s v="Otras transf. a Familias e Instituciones sin fines de lucro."/>
    <n v="5000"/>
    <n v="0"/>
    <n v="5000"/>
    <n v="0"/>
    <n v="0"/>
    <n v="0"/>
    <n v="0"/>
  </r>
  <r>
    <x v="0"/>
    <x v="0"/>
    <x v="0"/>
    <x v="3"/>
    <s v="83"/>
    <s v="83000"/>
    <s v="Anuncios por cuenta de particulares"/>
    <n v="850"/>
    <n v="0"/>
    <n v="850"/>
    <n v="0"/>
    <n v="0"/>
    <n v="0"/>
    <n v="0"/>
  </r>
  <r>
    <x v="0"/>
    <x v="0"/>
    <x v="0"/>
    <x v="3"/>
    <s v="83"/>
    <s v="83001"/>
    <s v="Anticipos al personal"/>
    <n v="16000"/>
    <n v="0"/>
    <n v="16000"/>
    <n v="0"/>
    <n v="0"/>
    <n v="0"/>
    <n v="0"/>
  </r>
  <r>
    <x v="0"/>
    <x v="0"/>
    <x v="0"/>
    <x v="3"/>
    <s v="83"/>
    <s v="83101"/>
    <s v="Prestamos al personal"/>
    <n v="8000"/>
    <n v="0"/>
    <n v="8000"/>
    <n v="0"/>
    <n v="0"/>
    <n v="0"/>
    <n v="0"/>
  </r>
  <r>
    <x v="0"/>
    <x v="1"/>
    <x v="1"/>
    <x v="0"/>
    <s v="12"/>
    <s v="12000"/>
    <s v="Sueldos del Grupo A1."/>
    <n v="32000"/>
    <n v="0"/>
    <n v="32000"/>
    <n v="10000"/>
    <n v="10000"/>
    <n v="1946.26"/>
    <n v="1946.26"/>
  </r>
  <r>
    <x v="0"/>
    <x v="1"/>
    <x v="1"/>
    <x v="0"/>
    <s v="12"/>
    <s v="12006"/>
    <s v="Trienios."/>
    <n v="1200"/>
    <n v="0"/>
    <n v="1200"/>
    <n v="4000"/>
    <n v="4000"/>
    <n v="749.1"/>
    <n v="749.1"/>
  </r>
  <r>
    <x v="0"/>
    <x v="1"/>
    <x v="1"/>
    <x v="0"/>
    <s v="12"/>
    <s v="12100"/>
    <s v="Complemento de destino."/>
    <n v="16800"/>
    <n v="0"/>
    <n v="16800"/>
    <n v="6500"/>
    <n v="6500"/>
    <n v="1265.2"/>
    <n v="1265.2"/>
  </r>
  <r>
    <x v="0"/>
    <x v="1"/>
    <x v="1"/>
    <x v="0"/>
    <s v="12"/>
    <s v="12101"/>
    <s v="Complemento específico."/>
    <n v="46200"/>
    <n v="0"/>
    <n v="46200"/>
    <n v="18000"/>
    <n v="18000"/>
    <n v="3558.24"/>
    <n v="3558.24"/>
  </r>
  <r>
    <x v="0"/>
    <x v="1"/>
    <x v="1"/>
    <x v="0"/>
    <s v="12"/>
    <s v="12103"/>
    <s v="Otros complementos."/>
    <n v="1000"/>
    <n v="0"/>
    <n v="1000"/>
    <n v="3000"/>
    <n v="3000"/>
    <n v="580.9"/>
    <n v="580.9"/>
  </r>
  <r>
    <x v="0"/>
    <x v="1"/>
    <x v="1"/>
    <x v="0"/>
    <s v="13"/>
    <s v="13000"/>
    <s v="Retribuciones básicas."/>
    <n v="86000"/>
    <n v="0"/>
    <n v="86000"/>
    <n v="64930.02"/>
    <n v="64930.02"/>
    <n v="30771.11"/>
    <n v="30771.11"/>
  </r>
  <r>
    <x v="0"/>
    <x v="1"/>
    <x v="1"/>
    <x v="0"/>
    <s v="13"/>
    <s v="13001"/>
    <s v="Horas extraordinarias"/>
    <n v="400"/>
    <n v="0"/>
    <n v="400"/>
    <n v="4500"/>
    <n v="4500"/>
    <n v="117.18"/>
    <n v="117.18"/>
  </r>
  <r>
    <x v="0"/>
    <x v="1"/>
    <x v="1"/>
    <x v="0"/>
    <s v="13"/>
    <s v="13002"/>
    <s v="Otras remuneraciones."/>
    <n v="79000"/>
    <n v="0"/>
    <n v="79000"/>
    <n v="72149.59"/>
    <n v="72149.59"/>
    <n v="39821.33"/>
    <n v="39821.33"/>
  </r>
  <r>
    <x v="0"/>
    <x v="1"/>
    <x v="1"/>
    <x v="0"/>
    <s v="15"/>
    <s v="150"/>
    <s v="Productividad."/>
    <n v="1800"/>
    <n v="0"/>
    <n v="1800"/>
    <n v="1800"/>
    <n v="1800"/>
    <n v="1237.5"/>
    <n v="1237.5"/>
  </r>
  <r>
    <x v="0"/>
    <x v="1"/>
    <x v="1"/>
    <x v="1"/>
    <s v="22"/>
    <s v="22199"/>
    <s v="Otros suministros."/>
    <n v="4000"/>
    <n v="0"/>
    <n v="4000"/>
    <n v="75.38"/>
    <n v="75.38"/>
    <n v="0"/>
    <n v="0"/>
  </r>
  <r>
    <x v="0"/>
    <x v="1"/>
    <x v="1"/>
    <x v="1"/>
    <s v="22"/>
    <s v="22609"/>
    <s v="Actividades culturales y deportivas"/>
    <n v="6500"/>
    <n v="0"/>
    <n v="6500"/>
    <n v="617.5"/>
    <n v="617.5"/>
    <n v="617.5"/>
    <n v="617.5"/>
  </r>
  <r>
    <x v="0"/>
    <x v="1"/>
    <x v="1"/>
    <x v="1"/>
    <s v="22"/>
    <s v="22699"/>
    <s v="Otros gastos diversos"/>
    <n v="4500"/>
    <n v="0"/>
    <n v="4500"/>
    <n v="0"/>
    <n v="0"/>
    <n v="0"/>
    <n v="0"/>
  </r>
  <r>
    <x v="0"/>
    <x v="1"/>
    <x v="1"/>
    <x v="1"/>
    <s v="22"/>
    <s v="22701"/>
    <s v="Seguridad."/>
    <n v="11500"/>
    <n v="0"/>
    <n v="11500"/>
    <n v="0"/>
    <n v="0"/>
    <n v="0"/>
    <n v="0"/>
  </r>
  <r>
    <x v="0"/>
    <x v="1"/>
    <x v="1"/>
    <x v="1"/>
    <s v="22"/>
    <s v="22799"/>
    <s v="Otros trabajos realizados por otras empresas y profes."/>
    <n v="33000"/>
    <n v="0"/>
    <n v="33000"/>
    <n v="28244.240000000002"/>
    <n v="28244.240000000002"/>
    <n v="7159.99"/>
    <n v="7159.99"/>
  </r>
  <r>
    <x v="0"/>
    <x v="1"/>
    <x v="1"/>
    <x v="2"/>
    <s v="48"/>
    <s v="48900"/>
    <s v="Otras transf. a Familias e Instituciones sin fines de lucro."/>
    <n v="343000"/>
    <n v="0"/>
    <n v="343000"/>
    <n v="343000"/>
    <n v="83850"/>
    <n v="53225"/>
    <n v="53225"/>
  </r>
  <r>
    <x v="0"/>
    <x v="1"/>
    <x v="1"/>
    <x v="2"/>
    <s v="48"/>
    <s v="48902"/>
    <s v="Subvenciones según normativa"/>
    <n v="240000"/>
    <n v="0"/>
    <n v="240000"/>
    <n v="240000"/>
    <n v="0"/>
    <n v="0"/>
    <n v="0"/>
  </r>
  <r>
    <x v="0"/>
    <x v="2"/>
    <x v="2"/>
    <x v="0"/>
    <s v="12"/>
    <s v="12000"/>
    <s v="Sueldos del Grupo A1."/>
    <n v="16100"/>
    <n v="0"/>
    <n v="16100"/>
    <n v="16849.830000000002"/>
    <n v="16849.830000000002"/>
    <n v="6017.8"/>
    <n v="6017.8"/>
  </r>
  <r>
    <x v="0"/>
    <x v="2"/>
    <x v="2"/>
    <x v="0"/>
    <s v="12"/>
    <s v="12001"/>
    <s v="Sueldos del Grupo A2."/>
    <n v="14150"/>
    <n v="0"/>
    <n v="14150"/>
    <n v="9000"/>
    <n v="9000"/>
    <n v="1799.69"/>
    <n v="1799.69"/>
  </r>
  <r>
    <x v="0"/>
    <x v="2"/>
    <x v="2"/>
    <x v="0"/>
    <s v="12"/>
    <s v="12003"/>
    <s v="Sueldos del Grupo C1."/>
    <n v="32300"/>
    <n v="0"/>
    <n v="32300"/>
    <n v="30474.81"/>
    <n v="30474.81"/>
    <n v="15301.04"/>
    <n v="15301.04"/>
  </r>
  <r>
    <x v="0"/>
    <x v="2"/>
    <x v="2"/>
    <x v="0"/>
    <s v="12"/>
    <s v="12004"/>
    <s v="Sueldos del Grupo C2."/>
    <n v="9150"/>
    <n v="0"/>
    <n v="9150"/>
    <n v="9104.5"/>
    <n v="9104.5"/>
    <n v="4546.38"/>
    <n v="4546.38"/>
  </r>
  <r>
    <x v="0"/>
    <x v="2"/>
    <x v="2"/>
    <x v="0"/>
    <s v="12"/>
    <s v="12006"/>
    <s v="Trienios."/>
    <n v="20300"/>
    <n v="0"/>
    <n v="20300"/>
    <n v="20220.05"/>
    <n v="20220.05"/>
    <n v="9856.6200000000008"/>
    <n v="9856.6200000000008"/>
  </r>
  <r>
    <x v="0"/>
    <x v="2"/>
    <x v="2"/>
    <x v="0"/>
    <s v="12"/>
    <s v="12100"/>
    <s v="Complemento de destino."/>
    <n v="41400"/>
    <n v="0"/>
    <n v="41400"/>
    <n v="32101.58"/>
    <n v="32101.58"/>
    <n v="16272.45"/>
    <n v="16272.45"/>
  </r>
  <r>
    <x v="0"/>
    <x v="2"/>
    <x v="2"/>
    <x v="0"/>
    <s v="12"/>
    <s v="12101"/>
    <s v="Complemento específico."/>
    <n v="98000"/>
    <n v="0"/>
    <n v="98000"/>
    <n v="74827.97"/>
    <n v="74827.97"/>
    <n v="37563.660000000003"/>
    <n v="37563.660000000003"/>
  </r>
  <r>
    <x v="0"/>
    <x v="2"/>
    <x v="2"/>
    <x v="0"/>
    <s v="12"/>
    <s v="12103"/>
    <s v="Otros complementos."/>
    <n v="10400"/>
    <n v="0"/>
    <n v="10400"/>
    <n v="9415.52"/>
    <n v="9415.52"/>
    <n v="4903.62"/>
    <n v="4903.62"/>
  </r>
  <r>
    <x v="0"/>
    <x v="2"/>
    <x v="2"/>
    <x v="0"/>
    <s v="13"/>
    <s v="13000"/>
    <s v="Retribuciones básicas."/>
    <n v="403000"/>
    <n v="0"/>
    <n v="403000"/>
    <n v="352296.81"/>
    <n v="352296.81"/>
    <n v="161858.22"/>
    <n v="161858.22"/>
  </r>
  <r>
    <x v="0"/>
    <x v="2"/>
    <x v="2"/>
    <x v="0"/>
    <s v="13"/>
    <s v="13001"/>
    <s v="Horas extraordinarias"/>
    <n v="4500"/>
    <n v="0"/>
    <n v="4500"/>
    <n v="13500"/>
    <n v="13500"/>
    <n v="0"/>
    <n v="0"/>
  </r>
  <r>
    <x v="0"/>
    <x v="2"/>
    <x v="2"/>
    <x v="0"/>
    <s v="13"/>
    <s v="13002"/>
    <s v="Otras remuneraciones."/>
    <n v="392000"/>
    <n v="0"/>
    <n v="392000"/>
    <n v="330414.94"/>
    <n v="330414.94"/>
    <n v="158939.48000000001"/>
    <n v="158939.48000000001"/>
  </r>
  <r>
    <x v="0"/>
    <x v="2"/>
    <x v="2"/>
    <x v="0"/>
    <s v="15"/>
    <s v="150"/>
    <s v="Productividad."/>
    <n v="7500"/>
    <n v="0"/>
    <n v="7500"/>
    <n v="7500"/>
    <n v="7500"/>
    <n v="4108.9799999999996"/>
    <n v="4108.9799999999996"/>
  </r>
  <r>
    <x v="0"/>
    <x v="2"/>
    <x v="2"/>
    <x v="0"/>
    <s v="15"/>
    <s v="151"/>
    <s v="Gratificaciones."/>
    <n v="4000"/>
    <n v="0"/>
    <n v="4000"/>
    <n v="4000"/>
    <n v="4000"/>
    <n v="0"/>
    <n v="0"/>
  </r>
  <r>
    <x v="0"/>
    <x v="2"/>
    <x v="2"/>
    <x v="1"/>
    <s v="21"/>
    <s v="213"/>
    <s v="Reparación de maquinaria, instalaciones técnicas y utillaje."/>
    <n v="3500"/>
    <n v="0"/>
    <n v="3500"/>
    <n v="0"/>
    <n v="0"/>
    <n v="0"/>
    <n v="0"/>
  </r>
  <r>
    <x v="0"/>
    <x v="2"/>
    <x v="2"/>
    <x v="1"/>
    <s v="22"/>
    <s v="22104"/>
    <s v="Vestuario."/>
    <n v="4200"/>
    <n v="0"/>
    <n v="4200"/>
    <n v="220"/>
    <n v="220"/>
    <n v="220"/>
    <n v="220"/>
  </r>
  <r>
    <x v="0"/>
    <x v="2"/>
    <x v="2"/>
    <x v="1"/>
    <s v="22"/>
    <s v="22199"/>
    <s v="Otros suministros."/>
    <n v="40000"/>
    <n v="0"/>
    <n v="40000"/>
    <n v="7350"/>
    <n v="7350"/>
    <n v="1909.3"/>
    <n v="1909.3"/>
  </r>
  <r>
    <x v="0"/>
    <x v="2"/>
    <x v="2"/>
    <x v="1"/>
    <s v="22"/>
    <s v="223"/>
    <s v="Transportes."/>
    <n v="65000"/>
    <n v="0"/>
    <n v="65000"/>
    <n v="65000"/>
    <n v="65000"/>
    <n v="3317.16"/>
    <n v="3317.16"/>
  </r>
  <r>
    <x v="0"/>
    <x v="2"/>
    <x v="2"/>
    <x v="1"/>
    <s v="22"/>
    <s v="224"/>
    <s v="Primas de seguros."/>
    <n v="49000"/>
    <n v="0"/>
    <n v="49000"/>
    <n v="43344"/>
    <n v="43344"/>
    <n v="42628.6"/>
    <n v="42628.6"/>
  </r>
  <r>
    <x v="0"/>
    <x v="2"/>
    <x v="2"/>
    <x v="1"/>
    <s v="22"/>
    <s v="22602"/>
    <s v="Publicidad y propaganda."/>
    <n v="12000"/>
    <n v="0"/>
    <n v="12000"/>
    <n v="12098.07"/>
    <n v="12098.07"/>
    <n v="3530.78"/>
    <n v="3530.78"/>
  </r>
  <r>
    <x v="0"/>
    <x v="2"/>
    <x v="2"/>
    <x v="1"/>
    <s v="22"/>
    <s v="22609"/>
    <s v="Actividades culturales y deportivas"/>
    <n v="1500"/>
    <n v="0"/>
    <n v="1500"/>
    <n v="0"/>
    <n v="0"/>
    <n v="0"/>
    <n v="0"/>
  </r>
  <r>
    <x v="0"/>
    <x v="2"/>
    <x v="2"/>
    <x v="1"/>
    <s v="22"/>
    <s v="22799"/>
    <s v="Otros trabajos realizados por otras empresas y profes."/>
    <n v="1965000"/>
    <n v="0"/>
    <n v="1965000"/>
    <n v="1727198.32"/>
    <n v="1727198.32"/>
    <n v="571604.5"/>
    <n v="571604.5"/>
  </r>
  <r>
    <x v="0"/>
    <x v="2"/>
    <x v="2"/>
    <x v="1"/>
    <s v="23"/>
    <s v="23020"/>
    <s v="Dietas del personal no directivo"/>
    <n v="3000"/>
    <n v="0"/>
    <n v="3000"/>
    <n v="602.70000000000005"/>
    <n v="602.70000000000005"/>
    <n v="602.70000000000005"/>
    <n v="602.70000000000005"/>
  </r>
  <r>
    <x v="0"/>
    <x v="2"/>
    <x v="2"/>
    <x v="1"/>
    <s v="23"/>
    <s v="23120"/>
    <s v="Locomoción del personal no directivo."/>
    <n v="2000"/>
    <n v="0"/>
    <n v="2000"/>
    <n v="0"/>
    <n v="0"/>
    <n v="0"/>
    <n v="0"/>
  </r>
  <r>
    <x v="0"/>
    <x v="2"/>
    <x v="2"/>
    <x v="2"/>
    <s v="48"/>
    <s v="48902"/>
    <s v="Subvenciones según normativa"/>
    <n v="20000"/>
    <n v="0"/>
    <n v="20000"/>
    <n v="26050"/>
    <n v="26050"/>
    <n v="8250"/>
    <n v="8250"/>
  </r>
  <r>
    <x v="0"/>
    <x v="2"/>
    <x v="2"/>
    <x v="2"/>
    <s v="48"/>
    <s v="48903"/>
    <s v="Subvenciones a la práctica deportiva escolar"/>
    <n v="328000"/>
    <n v="0"/>
    <n v="328000"/>
    <n v="232000"/>
    <n v="232000"/>
    <n v="173999.84"/>
    <n v="173999.84"/>
  </r>
  <r>
    <x v="0"/>
    <x v="3"/>
    <x v="3"/>
    <x v="0"/>
    <s v="12"/>
    <s v="12001"/>
    <s v="Sueldos del Grupo A2."/>
    <n v="14200"/>
    <n v="0"/>
    <n v="14200"/>
    <n v="14569.6"/>
    <n v="14569.6"/>
    <n v="6244.14"/>
    <n v="6244.14"/>
  </r>
  <r>
    <x v="0"/>
    <x v="3"/>
    <x v="3"/>
    <x v="0"/>
    <s v="12"/>
    <s v="12003"/>
    <s v="Sueldos del Grupo C1."/>
    <n v="11000"/>
    <n v="0"/>
    <n v="11000"/>
    <n v="10939.34"/>
    <n v="10939.34"/>
    <n v="5363.69"/>
    <n v="5363.69"/>
  </r>
  <r>
    <x v="0"/>
    <x v="3"/>
    <x v="3"/>
    <x v="0"/>
    <s v="12"/>
    <s v="12004"/>
    <s v="Sueldos del Grupo C2."/>
    <n v="18300"/>
    <n v="0"/>
    <n v="18300"/>
    <n v="18209"/>
    <n v="18209"/>
    <n v="9027.73"/>
    <n v="9027.73"/>
  </r>
  <r>
    <x v="0"/>
    <x v="3"/>
    <x v="3"/>
    <x v="0"/>
    <s v="12"/>
    <s v="12006"/>
    <s v="Trienios."/>
    <n v="17000"/>
    <n v="0"/>
    <n v="17000"/>
    <n v="17185.55"/>
    <n v="17185.55"/>
    <n v="8252.0300000000007"/>
    <n v="8252.0300000000007"/>
  </r>
  <r>
    <x v="0"/>
    <x v="3"/>
    <x v="3"/>
    <x v="0"/>
    <s v="12"/>
    <s v="12100"/>
    <s v="Complemento de destino."/>
    <n v="25000"/>
    <n v="0"/>
    <n v="25000"/>
    <n v="24805.79"/>
    <n v="24805.79"/>
    <n v="11737.39"/>
    <n v="11737.39"/>
  </r>
  <r>
    <x v="0"/>
    <x v="3"/>
    <x v="3"/>
    <x v="0"/>
    <s v="12"/>
    <s v="12101"/>
    <s v="Complemento específico."/>
    <n v="60400"/>
    <n v="0"/>
    <n v="60400"/>
    <n v="60939.41"/>
    <n v="60939.41"/>
    <n v="28607.96"/>
    <n v="28607.96"/>
  </r>
  <r>
    <x v="0"/>
    <x v="3"/>
    <x v="3"/>
    <x v="0"/>
    <s v="12"/>
    <s v="12103"/>
    <s v="Otros complementos."/>
    <n v="12500"/>
    <n v="0"/>
    <n v="12500"/>
    <n v="12172.41"/>
    <n v="12172.41"/>
    <n v="6008.14"/>
    <n v="6008.14"/>
  </r>
  <r>
    <x v="0"/>
    <x v="3"/>
    <x v="3"/>
    <x v="0"/>
    <s v="13"/>
    <s v="13000"/>
    <s v="Retribuciones básicas."/>
    <n v="641000"/>
    <n v="0"/>
    <n v="641000"/>
    <n v="519168.82"/>
    <n v="519168.82"/>
    <n v="274030.09000000003"/>
    <n v="274030.09000000003"/>
  </r>
  <r>
    <x v="0"/>
    <x v="3"/>
    <x v="3"/>
    <x v="0"/>
    <s v="13"/>
    <s v="13001"/>
    <s v="Horas extraordinarias"/>
    <n v="6500"/>
    <n v="0"/>
    <n v="6500"/>
    <n v="20000"/>
    <n v="20000"/>
    <n v="0"/>
    <n v="0"/>
  </r>
  <r>
    <x v="0"/>
    <x v="3"/>
    <x v="3"/>
    <x v="0"/>
    <s v="13"/>
    <s v="13002"/>
    <s v="Otras remuneraciones."/>
    <n v="675000"/>
    <n v="0"/>
    <n v="675000"/>
    <n v="483650.41"/>
    <n v="483650.41"/>
    <n v="279363.01"/>
    <n v="279363.01"/>
  </r>
  <r>
    <x v="0"/>
    <x v="3"/>
    <x v="3"/>
    <x v="0"/>
    <s v="13"/>
    <s v="131"/>
    <s v="Laboral temporal."/>
    <n v="21300"/>
    <n v="0"/>
    <n v="21300"/>
    <n v="25543.64"/>
    <n v="25543.64"/>
    <n v="10737.34"/>
    <n v="10737.34"/>
  </r>
  <r>
    <x v="0"/>
    <x v="3"/>
    <x v="3"/>
    <x v="0"/>
    <s v="15"/>
    <s v="150"/>
    <s v="Productividad."/>
    <n v="9500"/>
    <n v="0"/>
    <n v="9500"/>
    <n v="9500"/>
    <n v="9500"/>
    <n v="7632.56"/>
    <n v="7632.56"/>
  </r>
  <r>
    <x v="0"/>
    <x v="3"/>
    <x v="3"/>
    <x v="0"/>
    <s v="15"/>
    <s v="151"/>
    <s v="Gratificaciones."/>
    <n v="2000"/>
    <n v="0"/>
    <n v="2000"/>
    <n v="2000"/>
    <n v="2000"/>
    <n v="0"/>
    <n v="0"/>
  </r>
  <r>
    <x v="0"/>
    <x v="3"/>
    <x v="3"/>
    <x v="1"/>
    <s v="20"/>
    <s v="203"/>
    <s v="Arrendamientos de maquinaria, instalaciones y utillaje."/>
    <n v="8000"/>
    <n v="0"/>
    <n v="8000"/>
    <n v="6226"/>
    <n v="6226"/>
    <n v="1814.08"/>
    <n v="1814.08"/>
  </r>
  <r>
    <x v="0"/>
    <x v="3"/>
    <x v="3"/>
    <x v="1"/>
    <s v="21"/>
    <s v="213"/>
    <s v="Reparación de maquinaria, instalaciones técnicas y utillaje."/>
    <n v="12000"/>
    <n v="0"/>
    <n v="12000"/>
    <n v="18100.41"/>
    <n v="18100.41"/>
    <n v="10271.23"/>
    <n v="10271.23"/>
  </r>
  <r>
    <x v="0"/>
    <x v="3"/>
    <x v="3"/>
    <x v="1"/>
    <s v="22"/>
    <s v="22104"/>
    <s v="Vestuario."/>
    <n v="11000"/>
    <n v="0"/>
    <n v="11000"/>
    <n v="7146.86"/>
    <n v="7146.86"/>
    <n v="3725.81"/>
    <n v="3725.81"/>
  </r>
  <r>
    <x v="0"/>
    <x v="3"/>
    <x v="3"/>
    <x v="1"/>
    <s v="22"/>
    <s v="22106"/>
    <s v="Productos farmacéuticos y material sanitario."/>
    <n v="3850"/>
    <n v="0"/>
    <n v="3850"/>
    <n v="692.11"/>
    <n v="692.11"/>
    <n v="687.8"/>
    <n v="687.8"/>
  </r>
  <r>
    <x v="0"/>
    <x v="3"/>
    <x v="3"/>
    <x v="1"/>
    <s v="22"/>
    <s v="22199"/>
    <s v="Otros suministros."/>
    <n v="28000"/>
    <n v="0"/>
    <n v="28000"/>
    <n v="1650.54"/>
    <n v="1650.54"/>
    <n v="1642.32"/>
    <n v="1642.32"/>
  </r>
  <r>
    <x v="0"/>
    <x v="3"/>
    <x v="3"/>
    <x v="1"/>
    <s v="22"/>
    <s v="22200"/>
    <s v="Servicios de Telecomunicaciones."/>
    <n v="22500"/>
    <n v="0"/>
    <n v="22500"/>
    <n v="20561.900000000001"/>
    <n v="20561.900000000001"/>
    <n v="8235.59"/>
    <n v="8235.59"/>
  </r>
  <r>
    <x v="0"/>
    <x v="3"/>
    <x v="3"/>
    <x v="1"/>
    <s v="22"/>
    <s v="22201"/>
    <s v="Postales."/>
    <n v="12800"/>
    <n v="0"/>
    <n v="12800"/>
    <n v="10300"/>
    <n v="10300"/>
    <n v="4926.12"/>
    <n v="4926.12"/>
  </r>
  <r>
    <x v="0"/>
    <x v="3"/>
    <x v="3"/>
    <x v="1"/>
    <s v="22"/>
    <s v="223"/>
    <s v="Transportes."/>
    <n v="12400"/>
    <n v="0"/>
    <n v="12400"/>
    <n v="0"/>
    <n v="0"/>
    <n v="0"/>
    <n v="0"/>
  </r>
  <r>
    <x v="0"/>
    <x v="3"/>
    <x v="3"/>
    <x v="1"/>
    <s v="22"/>
    <s v="22609"/>
    <s v="Actividades culturales y deportivas"/>
    <n v="2000"/>
    <n v="0"/>
    <n v="2000"/>
    <n v="960"/>
    <n v="960"/>
    <n v="960"/>
    <n v="960"/>
  </r>
  <r>
    <x v="0"/>
    <x v="3"/>
    <x v="3"/>
    <x v="1"/>
    <s v="22"/>
    <s v="22700"/>
    <s v="Limpieza y aseo."/>
    <n v="419500"/>
    <n v="0"/>
    <n v="419500"/>
    <n v="338834.42"/>
    <n v="338834.42"/>
    <n v="162970.88"/>
    <n v="162970.88"/>
  </r>
  <r>
    <x v="0"/>
    <x v="3"/>
    <x v="3"/>
    <x v="1"/>
    <s v="22"/>
    <s v="22701"/>
    <s v="Seguridad."/>
    <n v="1748000"/>
    <n v="0"/>
    <n v="1748000"/>
    <n v="1722067"/>
    <n v="1630097.03"/>
    <n v="440358.3"/>
    <n v="440358.3"/>
  </r>
  <r>
    <x v="0"/>
    <x v="3"/>
    <x v="3"/>
    <x v="1"/>
    <s v="22"/>
    <s v="22799"/>
    <s v="Otros trabajos realizados por otras empresas y profes."/>
    <n v="735500"/>
    <n v="0"/>
    <n v="735500"/>
    <n v="656737.09"/>
    <n v="656737.09"/>
    <n v="141171.71"/>
    <n v="141171.71"/>
  </r>
  <r>
    <x v="0"/>
    <x v="3"/>
    <x v="3"/>
    <x v="2"/>
    <s v="48"/>
    <s v="48902"/>
    <s v="Subvenciones según normativa"/>
    <n v="24000"/>
    <n v="0"/>
    <n v="24000"/>
    <n v="14050"/>
    <n v="14050"/>
    <n v="1000"/>
    <n v="1000"/>
  </r>
  <r>
    <x v="0"/>
    <x v="4"/>
    <x v="4"/>
    <x v="0"/>
    <s v="12"/>
    <s v="12001"/>
    <s v="Sueldos del Grupo A2."/>
    <n v="28300"/>
    <n v="0"/>
    <n v="28300"/>
    <n v="14569.6"/>
    <n v="14569.6"/>
    <n v="7003.14"/>
    <n v="7003.14"/>
  </r>
  <r>
    <x v="0"/>
    <x v="4"/>
    <x v="4"/>
    <x v="0"/>
    <s v="12"/>
    <s v="12003"/>
    <s v="Sueldos del Grupo C1."/>
    <n v="10800"/>
    <n v="0"/>
    <n v="10800"/>
    <n v="9289.14"/>
    <n v="9289.14"/>
    <n v="5363.69"/>
    <n v="5363.69"/>
  </r>
  <r>
    <x v="0"/>
    <x v="4"/>
    <x v="4"/>
    <x v="0"/>
    <s v="12"/>
    <s v="12006"/>
    <s v="Trienios."/>
    <n v="9100"/>
    <n v="0"/>
    <n v="9100"/>
    <n v="14426.8"/>
    <n v="14426.8"/>
    <n v="4504.5"/>
    <n v="4504.5"/>
  </r>
  <r>
    <x v="0"/>
    <x v="4"/>
    <x v="4"/>
    <x v="0"/>
    <s v="12"/>
    <s v="12100"/>
    <s v="Complemento de destino."/>
    <n v="21300"/>
    <n v="0"/>
    <n v="21300"/>
    <n v="36651.480000000003"/>
    <n v="36651.480000000003"/>
    <n v="7213.43"/>
    <n v="7213.43"/>
  </r>
  <r>
    <x v="0"/>
    <x v="4"/>
    <x v="4"/>
    <x v="0"/>
    <s v="12"/>
    <s v="12101"/>
    <s v="Complemento específico."/>
    <n v="52850"/>
    <n v="0"/>
    <n v="52850"/>
    <n v="36920.339999999997"/>
    <n v="36920.339999999997"/>
    <n v="18325.72"/>
    <n v="18325.72"/>
  </r>
  <r>
    <x v="0"/>
    <x v="4"/>
    <x v="4"/>
    <x v="0"/>
    <s v="12"/>
    <s v="12103"/>
    <s v="Otros complementos."/>
    <n v="4100"/>
    <n v="0"/>
    <n v="4100"/>
    <n v="3744.22"/>
    <n v="3744.22"/>
    <n v="2012.5"/>
    <n v="2012.5"/>
  </r>
  <r>
    <x v="0"/>
    <x v="4"/>
    <x v="4"/>
    <x v="0"/>
    <s v="13"/>
    <s v="13000"/>
    <s v="Retribuciones básicas."/>
    <n v="191000"/>
    <n v="0"/>
    <n v="191000"/>
    <n v="149367.37"/>
    <n v="149367.37"/>
    <n v="76052.89"/>
    <n v="76052.89"/>
  </r>
  <r>
    <x v="0"/>
    <x v="4"/>
    <x v="4"/>
    <x v="0"/>
    <s v="13"/>
    <s v="13001"/>
    <s v="Horas extraordinarias"/>
    <n v="2000"/>
    <n v="0"/>
    <n v="2000"/>
    <n v="10000"/>
    <n v="10000"/>
    <n v="301.92"/>
    <n v="301.92"/>
  </r>
  <r>
    <x v="0"/>
    <x v="4"/>
    <x v="4"/>
    <x v="0"/>
    <s v="13"/>
    <s v="13002"/>
    <s v="Otras remuneraciones."/>
    <n v="198300"/>
    <n v="0"/>
    <n v="198300"/>
    <n v="134402.51999999999"/>
    <n v="134402.51999999999"/>
    <n v="79500.289999999994"/>
    <n v="79500.289999999994"/>
  </r>
  <r>
    <x v="0"/>
    <x v="4"/>
    <x v="4"/>
    <x v="0"/>
    <s v="15"/>
    <s v="150"/>
    <s v="Productividad."/>
    <n v="4000"/>
    <n v="0"/>
    <n v="4000"/>
    <n v="4000"/>
    <n v="4000"/>
    <n v="2700"/>
    <n v="2700"/>
  </r>
  <r>
    <x v="0"/>
    <x v="4"/>
    <x v="4"/>
    <x v="0"/>
    <s v="15"/>
    <s v="151"/>
    <s v="Gratificaciones."/>
    <n v="2000"/>
    <n v="0"/>
    <n v="2000"/>
    <n v="2000"/>
    <n v="2000"/>
    <n v="0"/>
    <n v="0"/>
  </r>
  <r>
    <x v="0"/>
    <x v="4"/>
    <x v="4"/>
    <x v="1"/>
    <s v="20"/>
    <s v="203"/>
    <s v="Arrendamientos de maquinaria, instalaciones y utillaje."/>
    <n v="27800"/>
    <n v="0"/>
    <n v="27800"/>
    <n v="25146.01"/>
    <n v="25146.01"/>
    <n v="10086.629999999999"/>
    <n v="10086.629999999999"/>
  </r>
  <r>
    <x v="0"/>
    <x v="4"/>
    <x v="4"/>
    <x v="1"/>
    <s v="20"/>
    <s v="208"/>
    <s v="Arrendamientos de otro inmovilizado material."/>
    <n v="8500"/>
    <n v="0"/>
    <n v="8500"/>
    <n v="7436.18"/>
    <n v="7436.18"/>
    <n v="7436.18"/>
    <n v="7436.18"/>
  </r>
  <r>
    <x v="0"/>
    <x v="4"/>
    <x v="4"/>
    <x v="1"/>
    <s v="21"/>
    <s v="212"/>
    <s v="Reparación de edificios y otras construcciones."/>
    <n v="412000"/>
    <n v="0"/>
    <n v="412000"/>
    <n v="307295.55"/>
    <n v="307295.55"/>
    <n v="109240.72"/>
    <n v="109240.72"/>
  </r>
  <r>
    <x v="0"/>
    <x v="4"/>
    <x v="4"/>
    <x v="1"/>
    <s v="21"/>
    <s v="213"/>
    <s v="Reparación de maquinaria, instalaciones técnicas y utillaje."/>
    <n v="96800"/>
    <n v="0"/>
    <n v="96800"/>
    <n v="25523.98"/>
    <n v="25523.98"/>
    <n v="17632.77"/>
    <n v="17632.77"/>
  </r>
  <r>
    <x v="0"/>
    <x v="4"/>
    <x v="4"/>
    <x v="1"/>
    <s v="21"/>
    <s v="214"/>
    <s v="Reparación de elementos de transporte."/>
    <n v="4750"/>
    <n v="0"/>
    <n v="4750"/>
    <n v="4500"/>
    <n v="4500"/>
    <n v="1395.66"/>
    <n v="1395.66"/>
  </r>
  <r>
    <x v="0"/>
    <x v="4"/>
    <x v="4"/>
    <x v="1"/>
    <s v="22"/>
    <s v="22100"/>
    <s v="Energía eléctrica."/>
    <n v="631600"/>
    <n v="0"/>
    <n v="631600"/>
    <n v="529794.32999999996"/>
    <n v="529794.32999999996"/>
    <n v="150005.68"/>
    <n v="150005.68"/>
  </r>
  <r>
    <x v="0"/>
    <x v="4"/>
    <x v="4"/>
    <x v="1"/>
    <s v="22"/>
    <s v="22101"/>
    <s v="Agua."/>
    <n v="3000"/>
    <n v="0"/>
    <n v="3000"/>
    <n v="0"/>
    <n v="0"/>
    <n v="0"/>
    <n v="0"/>
  </r>
  <r>
    <x v="0"/>
    <x v="4"/>
    <x v="4"/>
    <x v="1"/>
    <s v="22"/>
    <s v="22102"/>
    <s v="Gas."/>
    <n v="790000"/>
    <n v="0"/>
    <n v="790000"/>
    <n v="660000"/>
    <n v="660000"/>
    <n v="317774.24"/>
    <n v="317774.24"/>
  </r>
  <r>
    <x v="0"/>
    <x v="4"/>
    <x v="4"/>
    <x v="1"/>
    <s v="22"/>
    <s v="22103"/>
    <s v="Combustibles y carburantes."/>
    <n v="31000"/>
    <n v="0"/>
    <n v="31000"/>
    <n v="47588"/>
    <n v="47588"/>
    <n v="11065.3"/>
    <n v="11065.3"/>
  </r>
  <r>
    <x v="0"/>
    <x v="4"/>
    <x v="4"/>
    <x v="1"/>
    <s v="22"/>
    <s v="22110"/>
    <s v="Productos de limpieza y aseo."/>
    <n v="44000"/>
    <n v="0"/>
    <n v="44000"/>
    <n v="37157.599999999999"/>
    <n v="37157.599999999999"/>
    <n v="10253.14"/>
    <n v="10253.14"/>
  </r>
  <r>
    <x v="0"/>
    <x v="4"/>
    <x v="4"/>
    <x v="1"/>
    <s v="22"/>
    <s v="22199"/>
    <s v="Otros suministros."/>
    <n v="125000"/>
    <n v="0"/>
    <n v="125000"/>
    <n v="223396.51"/>
    <n v="113248.88"/>
    <n v="73307.92"/>
    <n v="73307.92"/>
  </r>
  <r>
    <x v="0"/>
    <x v="4"/>
    <x v="4"/>
    <x v="1"/>
    <s v="22"/>
    <s v="223"/>
    <s v="Transportes."/>
    <n v="7500"/>
    <n v="0"/>
    <n v="7500"/>
    <n v="750.2"/>
    <n v="750.2"/>
    <n v="750.2"/>
    <n v="750.2"/>
  </r>
  <r>
    <x v="0"/>
    <x v="4"/>
    <x v="4"/>
    <x v="1"/>
    <s v="22"/>
    <s v="22706"/>
    <s v="Estudios y trabajos técnicos."/>
    <n v="8600"/>
    <n v="0"/>
    <n v="8600"/>
    <n v="799.97"/>
    <n v="799.97"/>
    <n v="799.97"/>
    <n v="799.97"/>
  </r>
  <r>
    <x v="0"/>
    <x v="4"/>
    <x v="4"/>
    <x v="1"/>
    <s v="22"/>
    <s v="22799"/>
    <s v="Otros trabajos realizados por otras empresas y profes."/>
    <n v="31000"/>
    <n v="0"/>
    <n v="31000"/>
    <n v="113974.81"/>
    <n v="113974.81"/>
    <n v="59785.99"/>
    <n v="59785.99"/>
  </r>
  <r>
    <x v="0"/>
    <x v="4"/>
    <x v="4"/>
    <x v="4"/>
    <s v="60"/>
    <s v="609"/>
    <s v="Otras invers nuevas en infraest y bienes dest al uso gral"/>
    <n v="0"/>
    <n v="427283"/>
    <n v="427283"/>
    <n v="83990.1"/>
    <n v="83990.1"/>
    <n v="0"/>
    <n v="0"/>
  </r>
  <r>
    <x v="0"/>
    <x v="4"/>
    <x v="4"/>
    <x v="4"/>
    <s v="61"/>
    <s v="619"/>
    <s v="Otras inver de reposic en infraest y bienes dest al uso gral"/>
    <n v="0"/>
    <n v="30000"/>
    <n v="30000"/>
    <n v="0"/>
    <n v="0"/>
    <n v="0"/>
    <n v="0"/>
  </r>
  <r>
    <x v="0"/>
    <x v="4"/>
    <x v="4"/>
    <x v="4"/>
    <s v="62"/>
    <s v="622"/>
    <s v="Edificios y otras construcciones."/>
    <n v="59000"/>
    <n v="1131635.55"/>
    <n v="1190635.55"/>
    <n v="1195645.79"/>
    <n v="1195645.79"/>
    <n v="26984.27"/>
    <n v="26984.27"/>
  </r>
  <r>
    <x v="0"/>
    <x v="4"/>
    <x v="4"/>
    <x v="4"/>
    <s v="62"/>
    <s v="623"/>
    <s v="Maquinaria, instalaciones técnicas y utillaje."/>
    <n v="40000"/>
    <n v="0"/>
    <n v="40000"/>
    <n v="14678.98"/>
    <n v="14678.98"/>
    <n v="10990.81"/>
    <n v="10990.81"/>
  </r>
  <r>
    <x v="0"/>
    <x v="4"/>
    <x v="4"/>
    <x v="4"/>
    <s v="62"/>
    <s v="625"/>
    <s v="Mobiliario."/>
    <n v="0"/>
    <n v="6000"/>
    <n v="6000"/>
    <n v="0"/>
    <n v="0"/>
    <n v="0"/>
    <n v="0"/>
  </r>
  <r>
    <x v="0"/>
    <x v="4"/>
    <x v="4"/>
    <x v="4"/>
    <s v="62"/>
    <s v="626"/>
    <s v="Equipos para procesos de información."/>
    <n v="25000"/>
    <n v="0"/>
    <n v="25000"/>
    <n v="7892.6"/>
    <n v="7892.6"/>
    <n v="3918.9"/>
    <n v="3918.9"/>
  </r>
  <r>
    <x v="0"/>
    <x v="4"/>
    <x v="4"/>
    <x v="4"/>
    <s v="63"/>
    <s v="632"/>
    <s v="Edificios y otras construcciones."/>
    <n v="162000"/>
    <n v="250503.75"/>
    <n v="412503.75"/>
    <n v="393580.29"/>
    <n v="393580.29"/>
    <n v="217540.79"/>
    <n v="217540.79"/>
  </r>
  <r>
    <x v="0"/>
    <x v="4"/>
    <x v="4"/>
    <x v="4"/>
    <s v="63"/>
    <s v="633"/>
    <s v="Maquinaria, instalaciones técnicas y utillaje."/>
    <n v="0"/>
    <n v="0"/>
    <n v="0"/>
    <n v="7697.42"/>
    <n v="7697.42"/>
    <n v="7697.42"/>
    <n v="7697.42"/>
  </r>
  <r>
    <x v="0"/>
    <x v="4"/>
    <x v="4"/>
    <x v="4"/>
    <s v="64"/>
    <s v="641"/>
    <s v="Gastos en aplicaciones informáticas."/>
    <n v="14000"/>
    <n v="0"/>
    <n v="14000"/>
    <n v="8979.4599999999991"/>
    <n v="8979.4599999999991"/>
    <n v="8979.4599999999991"/>
    <n v="8979.4599999999991"/>
  </r>
  <r>
    <x v="0"/>
    <x v="4"/>
    <x v="4"/>
    <x v="5"/>
    <s v="78"/>
    <s v="781"/>
    <s v="Transferencias  familias e instituciones sin fines de lucro."/>
    <n v="24000"/>
    <n v="0"/>
    <n v="24000"/>
    <n v="24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" firstHeaderRow="1" firstDataRow="2" firstDataCol="4"/>
  <pivotFields count="15">
    <pivotField axis="axisRow" compact="0" outline="0" showAll="0" includeNewItemsInFilter="1">
      <items count="3">
        <item m="1" x="1"/>
        <item x="0"/>
        <item t="default"/>
      </items>
    </pivotField>
    <pivotField axis="axisRow" compact="0" outline="0" showAll="0" includeNewItemsInFilter="1">
      <items count="14">
        <item m="1" x="12"/>
        <item m="1" x="11"/>
        <item m="1" x="5"/>
        <item m="1" x="6"/>
        <item m="1" x="8"/>
        <item m="1" x="7"/>
        <item m="1" x="9"/>
        <item m="1" x="10"/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81">
        <item m="1" x="67"/>
        <item m="1" x="73"/>
        <item m="1" x="7"/>
        <item m="1" x="76"/>
        <item m="1" x="21"/>
        <item m="1" x="45"/>
        <item m="1" x="41"/>
        <item m="1" x="14"/>
        <item m="1" x="55"/>
        <item m="1" x="53"/>
        <item m="1" x="58"/>
        <item m="1" x="42"/>
        <item m="1" x="75"/>
        <item m="1" x="13"/>
        <item m="1" x="19"/>
        <item m="1" x="74"/>
        <item m="1" x="25"/>
        <item m="1" x="60"/>
        <item m="1" x="32"/>
        <item m="1" x="72"/>
        <item m="1" x="6"/>
        <item m="1" x="31"/>
        <item m="1" x="15"/>
        <item m="1" x="35"/>
        <item m="1" x="70"/>
        <item m="1" x="59"/>
        <item m="1" x="52"/>
        <item m="1" x="62"/>
        <item m="1" x="9"/>
        <item m="1" x="24"/>
        <item m="1" x="61"/>
        <item m="1" x="36"/>
        <item m="1" x="65"/>
        <item m="1" x="12"/>
        <item m="1" x="64"/>
        <item m="1" x="66"/>
        <item m="1" x="34"/>
        <item m="1" x="44"/>
        <item m="1" x="77"/>
        <item m="1" x="29"/>
        <item m="1" x="16"/>
        <item m="1" x="27"/>
        <item m="1" x="63"/>
        <item m="1" x="28"/>
        <item m="1" x="17"/>
        <item m="1" x="37"/>
        <item m="1" x="26"/>
        <item m="1" x="30"/>
        <item m="1" x="11"/>
        <item m="1" x="8"/>
        <item m="1" x="56"/>
        <item m="1" x="68"/>
        <item m="1" x="22"/>
        <item m="1" x="23"/>
        <item m="1" x="38"/>
        <item m="1" x="54"/>
        <item m="1" x="40"/>
        <item m="1" x="20"/>
        <item m="1" x="5"/>
        <item m="1" x="69"/>
        <item m="1" x="78"/>
        <item m="1" x="10"/>
        <item m="1" x="79"/>
        <item m="1" x="46"/>
        <item m="1" x="50"/>
        <item m="1" x="47"/>
        <item m="1" x="49"/>
        <item m="1" x="51"/>
        <item m="1" x="18"/>
        <item m="1" x="48"/>
        <item m="1" x="39"/>
        <item m="1" x="71"/>
        <item m="1" x="43"/>
        <item m="1" x="33"/>
        <item m="1" x="57"/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10">
        <item x="0"/>
        <item x="1"/>
        <item m="1" x="6"/>
        <item x="2"/>
        <item m="1" x="7"/>
        <item x="4"/>
        <item x="5"/>
        <item x="3"/>
        <item m="1"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29">
    <i>
      <x v="1"/>
      <x v="8"/>
      <x v="75"/>
      <x/>
    </i>
    <i r="3">
      <x v="1"/>
    </i>
    <i r="3">
      <x v="3"/>
    </i>
    <i r="3">
      <x v="7"/>
    </i>
    <i t="default" r="2">
      <x v="75"/>
    </i>
    <i t="default" r="1">
      <x v="8"/>
    </i>
    <i r="1">
      <x v="9"/>
      <x v="76"/>
      <x/>
    </i>
    <i r="3">
      <x v="1"/>
    </i>
    <i r="3">
      <x v="3"/>
    </i>
    <i t="default" r="2">
      <x v="76"/>
    </i>
    <i t="default" r="1">
      <x v="9"/>
    </i>
    <i r="1">
      <x v="10"/>
      <x v="77"/>
      <x/>
    </i>
    <i r="3">
      <x v="1"/>
    </i>
    <i r="3">
      <x v="3"/>
    </i>
    <i t="default" r="2">
      <x v="77"/>
    </i>
    <i t="default" r="1">
      <x v="10"/>
    </i>
    <i r="1">
      <x v="11"/>
      <x v="78"/>
      <x/>
    </i>
    <i r="3">
      <x v="1"/>
    </i>
    <i r="3">
      <x v="3"/>
    </i>
    <i t="default" r="2">
      <x v="78"/>
    </i>
    <i t="default" r="1">
      <x v="11"/>
    </i>
    <i r="1">
      <x v="12"/>
      <x v="79"/>
      <x/>
    </i>
    <i r="3">
      <x v="1"/>
    </i>
    <i r="3">
      <x v="5"/>
    </i>
    <i r="3">
      <x v="6"/>
    </i>
    <i t="default" r="2">
      <x v="79"/>
    </i>
    <i t="default" r="1">
      <x v="12"/>
    </i>
    <i t="default"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Normal="100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9.3984375" style="1" bestFit="1" customWidth="1"/>
    <col min="3" max="3" width="55.8984375" style="1" customWidth="1"/>
    <col min="4" max="4" width="8.5" style="1" customWidth="1"/>
    <col min="5" max="5" width="11.3984375" style="1" customWidth="1"/>
    <col min="6" max="6" width="10.5" style="1" customWidth="1"/>
    <col min="7" max="9" width="11.3984375" style="1" customWidth="1"/>
    <col min="10" max="11" width="10.5" style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27" t="s">
        <v>181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1"/>
      <c r="B2" s="21"/>
      <c r="C2" s="21"/>
      <c r="D2" s="21"/>
      <c r="E2" s="22" t="s">
        <v>14</v>
      </c>
      <c r="F2" s="21"/>
      <c r="G2" s="21"/>
      <c r="H2" s="21"/>
      <c r="I2" s="21"/>
      <c r="J2" s="21"/>
      <c r="K2" s="21"/>
      <c r="L2" s="21"/>
    </row>
    <row r="3" spans="1:12" s="10" customFormat="1" ht="52" x14ac:dyDescent="0.35">
      <c r="A3" s="26" t="s">
        <v>5</v>
      </c>
      <c r="B3" s="26" t="s">
        <v>6</v>
      </c>
      <c r="C3" s="26" t="s">
        <v>19</v>
      </c>
      <c r="D3" s="26" t="s">
        <v>10</v>
      </c>
      <c r="E3" s="25" t="s">
        <v>13</v>
      </c>
      <c r="F3" s="25" t="s">
        <v>15</v>
      </c>
      <c r="G3" s="25" t="s">
        <v>16</v>
      </c>
      <c r="H3" s="25" t="s">
        <v>132</v>
      </c>
      <c r="I3" s="25" t="s">
        <v>133</v>
      </c>
      <c r="J3" s="25" t="s">
        <v>17</v>
      </c>
      <c r="K3" s="25" t="s">
        <v>18</v>
      </c>
      <c r="L3" s="25" t="s">
        <v>20</v>
      </c>
    </row>
    <row r="4" spans="1:12" x14ac:dyDescent="0.3">
      <c r="A4" s="21">
        <v>3</v>
      </c>
      <c r="B4" s="21">
        <v>3401</v>
      </c>
      <c r="C4" s="21" t="s">
        <v>163</v>
      </c>
      <c r="D4" s="21" t="s">
        <v>12</v>
      </c>
      <c r="E4" s="23">
        <v>1747550</v>
      </c>
      <c r="F4" s="23">
        <v>-92000</v>
      </c>
      <c r="G4" s="23">
        <v>1655550</v>
      </c>
      <c r="H4" s="23">
        <v>908833.82000000007</v>
      </c>
      <c r="I4" s="23">
        <v>908833.82000000007</v>
      </c>
      <c r="J4" s="23">
        <v>668348.30999999994</v>
      </c>
      <c r="K4" s="23">
        <v>668348.30999999994</v>
      </c>
      <c r="L4" s="24">
        <v>0.40370167618012137</v>
      </c>
    </row>
    <row r="5" spans="1:12" x14ac:dyDescent="0.3">
      <c r="A5" s="21"/>
      <c r="B5" s="21"/>
      <c r="C5" s="21"/>
      <c r="D5" s="21" t="s">
        <v>21</v>
      </c>
      <c r="E5" s="23">
        <v>286100</v>
      </c>
      <c r="F5" s="23">
        <v>22000</v>
      </c>
      <c r="G5" s="23">
        <v>308100</v>
      </c>
      <c r="H5" s="23">
        <v>243428.65</v>
      </c>
      <c r="I5" s="23">
        <v>243428.65</v>
      </c>
      <c r="J5" s="23">
        <v>137353.31000000003</v>
      </c>
      <c r="K5" s="23">
        <v>137353.31000000003</v>
      </c>
      <c r="L5" s="24">
        <v>0.44580756247971448</v>
      </c>
    </row>
    <row r="6" spans="1:12" x14ac:dyDescent="0.3">
      <c r="A6" s="21"/>
      <c r="B6" s="21"/>
      <c r="C6" s="21"/>
      <c r="D6" s="21" t="s">
        <v>22</v>
      </c>
      <c r="E6" s="23">
        <v>17000</v>
      </c>
      <c r="F6" s="23">
        <v>0</v>
      </c>
      <c r="G6" s="23">
        <v>17000</v>
      </c>
      <c r="H6" s="23">
        <v>7100</v>
      </c>
      <c r="I6" s="23">
        <v>0</v>
      </c>
      <c r="J6" s="23">
        <v>0</v>
      </c>
      <c r="K6" s="23">
        <v>0</v>
      </c>
      <c r="L6" s="24">
        <v>0</v>
      </c>
    </row>
    <row r="7" spans="1:12" x14ac:dyDescent="0.3">
      <c r="A7" s="21"/>
      <c r="B7" s="21"/>
      <c r="C7" s="21"/>
      <c r="D7" s="21" t="s">
        <v>23</v>
      </c>
      <c r="E7" s="23">
        <v>24850</v>
      </c>
      <c r="F7" s="23">
        <v>0</v>
      </c>
      <c r="G7" s="23">
        <v>24850</v>
      </c>
      <c r="H7" s="23">
        <v>0</v>
      </c>
      <c r="I7" s="23">
        <v>0</v>
      </c>
      <c r="J7" s="23">
        <v>0</v>
      </c>
      <c r="K7" s="23">
        <v>0</v>
      </c>
      <c r="L7" s="24">
        <v>0</v>
      </c>
    </row>
    <row r="8" spans="1:12" x14ac:dyDescent="0.3">
      <c r="A8" s="21"/>
      <c r="B8" s="21"/>
      <c r="C8" s="21" t="s">
        <v>169</v>
      </c>
      <c r="D8" s="21"/>
      <c r="E8" s="23">
        <v>2075500</v>
      </c>
      <c r="F8" s="23">
        <v>-70000</v>
      </c>
      <c r="G8" s="23">
        <v>2005500</v>
      </c>
      <c r="H8" s="23">
        <v>1159362.47</v>
      </c>
      <c r="I8" s="23">
        <v>1152262.47</v>
      </c>
      <c r="J8" s="23">
        <v>805701.62</v>
      </c>
      <c r="K8" s="23">
        <v>805701.62</v>
      </c>
      <c r="L8" s="24">
        <v>0.40174600847668912</v>
      </c>
    </row>
    <row r="9" spans="1:12" x14ac:dyDescent="0.3">
      <c r="A9" s="21"/>
      <c r="B9" s="21" t="s">
        <v>170</v>
      </c>
      <c r="C9" s="21"/>
      <c r="D9" s="21"/>
      <c r="E9" s="23">
        <v>2075500</v>
      </c>
      <c r="F9" s="23">
        <v>-70000</v>
      </c>
      <c r="G9" s="23">
        <v>2005500</v>
      </c>
      <c r="H9" s="23">
        <v>1159362.47</v>
      </c>
      <c r="I9" s="23">
        <v>1152262.47</v>
      </c>
      <c r="J9" s="23">
        <v>805701.62</v>
      </c>
      <c r="K9" s="23">
        <v>805701.62</v>
      </c>
      <c r="L9" s="24">
        <v>0.40174600847668912</v>
      </c>
    </row>
    <row r="10" spans="1:12" x14ac:dyDescent="0.3">
      <c r="A10" s="21"/>
      <c r="B10" s="21">
        <v>3412</v>
      </c>
      <c r="C10" s="21" t="s">
        <v>164</v>
      </c>
      <c r="D10" s="21" t="s">
        <v>12</v>
      </c>
      <c r="E10" s="23">
        <v>264400</v>
      </c>
      <c r="F10" s="23">
        <v>0</v>
      </c>
      <c r="G10" s="23">
        <v>264400</v>
      </c>
      <c r="H10" s="23">
        <v>184879.61</v>
      </c>
      <c r="I10" s="23">
        <v>184879.61</v>
      </c>
      <c r="J10" s="23">
        <v>80046.820000000007</v>
      </c>
      <c r="K10" s="23">
        <v>80046.820000000007</v>
      </c>
      <c r="L10" s="24">
        <v>0.30274894099848715</v>
      </c>
    </row>
    <row r="11" spans="1:12" x14ac:dyDescent="0.3">
      <c r="A11" s="21"/>
      <c r="B11" s="21"/>
      <c r="C11" s="21"/>
      <c r="D11" s="21" t="s">
        <v>21</v>
      </c>
      <c r="E11" s="23">
        <v>59500</v>
      </c>
      <c r="F11" s="23">
        <v>0</v>
      </c>
      <c r="G11" s="23">
        <v>59500</v>
      </c>
      <c r="H11" s="23">
        <v>28937.120000000003</v>
      </c>
      <c r="I11" s="23">
        <v>28937.120000000003</v>
      </c>
      <c r="J11" s="23">
        <v>7777.49</v>
      </c>
      <c r="K11" s="23">
        <v>7777.49</v>
      </c>
      <c r="L11" s="24">
        <v>0.13071411764705881</v>
      </c>
    </row>
    <row r="12" spans="1:12" x14ac:dyDescent="0.3">
      <c r="A12" s="21"/>
      <c r="B12" s="21"/>
      <c r="C12" s="21"/>
      <c r="D12" s="21" t="s">
        <v>22</v>
      </c>
      <c r="E12" s="23">
        <v>583000</v>
      </c>
      <c r="F12" s="23">
        <v>0</v>
      </c>
      <c r="G12" s="23">
        <v>583000</v>
      </c>
      <c r="H12" s="23">
        <v>583000</v>
      </c>
      <c r="I12" s="23">
        <v>83850</v>
      </c>
      <c r="J12" s="23">
        <v>53225</v>
      </c>
      <c r="K12" s="23">
        <v>53225</v>
      </c>
      <c r="L12" s="24">
        <v>9.1295025728987997E-2</v>
      </c>
    </row>
    <row r="13" spans="1:12" x14ac:dyDescent="0.3">
      <c r="A13" s="21"/>
      <c r="B13" s="21"/>
      <c r="C13" s="21" t="s">
        <v>171</v>
      </c>
      <c r="D13" s="21"/>
      <c r="E13" s="23">
        <v>906900</v>
      </c>
      <c r="F13" s="23">
        <v>0</v>
      </c>
      <c r="G13" s="23">
        <v>906900</v>
      </c>
      <c r="H13" s="23">
        <v>796816.73</v>
      </c>
      <c r="I13" s="23">
        <v>297666.73</v>
      </c>
      <c r="J13" s="23">
        <v>141049.31</v>
      </c>
      <c r="K13" s="23">
        <v>141049.31</v>
      </c>
      <c r="L13" s="24">
        <v>0.15552906604917852</v>
      </c>
    </row>
    <row r="14" spans="1:12" x14ac:dyDescent="0.3">
      <c r="A14" s="21"/>
      <c r="B14" s="21" t="s">
        <v>172</v>
      </c>
      <c r="C14" s="21"/>
      <c r="D14" s="21"/>
      <c r="E14" s="23">
        <v>906900</v>
      </c>
      <c r="F14" s="23">
        <v>0</v>
      </c>
      <c r="G14" s="23">
        <v>906900</v>
      </c>
      <c r="H14" s="23">
        <v>796816.73</v>
      </c>
      <c r="I14" s="23">
        <v>297666.73</v>
      </c>
      <c r="J14" s="23">
        <v>141049.31</v>
      </c>
      <c r="K14" s="23">
        <v>141049.31</v>
      </c>
      <c r="L14" s="24">
        <v>0.15552906604917852</v>
      </c>
    </row>
    <row r="15" spans="1:12" x14ac:dyDescent="0.3">
      <c r="A15" s="21"/>
      <c r="B15" s="21">
        <v>3413</v>
      </c>
      <c r="C15" s="21" t="s">
        <v>165</v>
      </c>
      <c r="D15" s="21" t="s">
        <v>12</v>
      </c>
      <c r="E15" s="23">
        <v>1052800</v>
      </c>
      <c r="F15" s="23">
        <v>0</v>
      </c>
      <c r="G15" s="23">
        <v>1052800</v>
      </c>
      <c r="H15" s="23">
        <v>909706.01</v>
      </c>
      <c r="I15" s="23">
        <v>909706.01</v>
      </c>
      <c r="J15" s="23">
        <v>421167.93999999994</v>
      </c>
      <c r="K15" s="23">
        <v>421167.93999999994</v>
      </c>
      <c r="L15" s="24">
        <v>0.40004553571428564</v>
      </c>
    </row>
    <row r="16" spans="1:12" x14ac:dyDescent="0.3">
      <c r="A16" s="21"/>
      <c r="B16" s="21"/>
      <c r="C16" s="21"/>
      <c r="D16" s="21" t="s">
        <v>21</v>
      </c>
      <c r="E16" s="23">
        <v>2145200</v>
      </c>
      <c r="F16" s="23">
        <v>0</v>
      </c>
      <c r="G16" s="23">
        <v>2145200</v>
      </c>
      <c r="H16" s="23">
        <v>1855813.09</v>
      </c>
      <c r="I16" s="23">
        <v>1855813.09</v>
      </c>
      <c r="J16" s="23">
        <v>623813.03999999992</v>
      </c>
      <c r="K16" s="23">
        <v>623813.03999999992</v>
      </c>
      <c r="L16" s="24">
        <v>0.29079481633414128</v>
      </c>
    </row>
    <row r="17" spans="1:12" x14ac:dyDescent="0.3">
      <c r="A17" s="21"/>
      <c r="B17" s="21"/>
      <c r="C17" s="21"/>
      <c r="D17" s="21" t="s">
        <v>22</v>
      </c>
      <c r="E17" s="23">
        <v>348000</v>
      </c>
      <c r="F17" s="23">
        <v>0</v>
      </c>
      <c r="G17" s="23">
        <v>348000</v>
      </c>
      <c r="H17" s="23">
        <v>258050</v>
      </c>
      <c r="I17" s="23">
        <v>258050</v>
      </c>
      <c r="J17" s="23">
        <v>182249.84</v>
      </c>
      <c r="K17" s="23">
        <v>182249.84</v>
      </c>
      <c r="L17" s="24">
        <v>0.52370643678160922</v>
      </c>
    </row>
    <row r="18" spans="1:12" x14ac:dyDescent="0.3">
      <c r="A18" s="21"/>
      <c r="B18" s="21"/>
      <c r="C18" s="21" t="s">
        <v>173</v>
      </c>
      <c r="D18" s="21"/>
      <c r="E18" s="23">
        <v>3546000</v>
      </c>
      <c r="F18" s="23">
        <v>0</v>
      </c>
      <c r="G18" s="23">
        <v>3546000</v>
      </c>
      <c r="H18" s="23">
        <v>3023569.1</v>
      </c>
      <c r="I18" s="23">
        <v>3023569.1</v>
      </c>
      <c r="J18" s="23">
        <v>1227230.8199999998</v>
      </c>
      <c r="K18" s="23">
        <v>1227230.8199999998</v>
      </c>
      <c r="L18" s="24">
        <v>0.34608878172588836</v>
      </c>
    </row>
    <row r="19" spans="1:12" x14ac:dyDescent="0.3">
      <c r="A19" s="21"/>
      <c r="B19" s="21" t="s">
        <v>174</v>
      </c>
      <c r="C19" s="21"/>
      <c r="D19" s="21"/>
      <c r="E19" s="23">
        <v>3546000</v>
      </c>
      <c r="F19" s="23">
        <v>0</v>
      </c>
      <c r="G19" s="23">
        <v>3546000</v>
      </c>
      <c r="H19" s="23">
        <v>3023569.1</v>
      </c>
      <c r="I19" s="23">
        <v>3023569.1</v>
      </c>
      <c r="J19" s="23">
        <v>1227230.8199999998</v>
      </c>
      <c r="K19" s="23">
        <v>1227230.8199999998</v>
      </c>
      <c r="L19" s="24">
        <v>0.34608878172588836</v>
      </c>
    </row>
    <row r="20" spans="1:12" x14ac:dyDescent="0.3">
      <c r="A20" s="21"/>
      <c r="B20" s="21">
        <v>3421</v>
      </c>
      <c r="C20" s="21" t="s">
        <v>166</v>
      </c>
      <c r="D20" s="21" t="s">
        <v>12</v>
      </c>
      <c r="E20" s="23">
        <v>1513700</v>
      </c>
      <c r="F20" s="23">
        <v>0</v>
      </c>
      <c r="G20" s="23">
        <v>1513700</v>
      </c>
      <c r="H20" s="23">
        <v>1218683.97</v>
      </c>
      <c r="I20" s="23">
        <v>1218683.97</v>
      </c>
      <c r="J20" s="23">
        <v>647004.08000000007</v>
      </c>
      <c r="K20" s="23">
        <v>647004.08000000007</v>
      </c>
      <c r="L20" s="24">
        <v>0.42743217282156309</v>
      </c>
    </row>
    <row r="21" spans="1:12" x14ac:dyDescent="0.3">
      <c r="A21" s="21"/>
      <c r="B21" s="21"/>
      <c r="C21" s="21"/>
      <c r="D21" s="21" t="s">
        <v>21</v>
      </c>
      <c r="E21" s="23">
        <v>3015550</v>
      </c>
      <c r="F21" s="23">
        <v>0</v>
      </c>
      <c r="G21" s="23">
        <v>3015550</v>
      </c>
      <c r="H21" s="23">
        <v>2783276.33</v>
      </c>
      <c r="I21" s="23">
        <v>2691306.36</v>
      </c>
      <c r="J21" s="23">
        <v>776763.84</v>
      </c>
      <c r="K21" s="23">
        <v>776763.84</v>
      </c>
      <c r="L21" s="24">
        <v>0.25758612525078345</v>
      </c>
    </row>
    <row r="22" spans="1:12" x14ac:dyDescent="0.3">
      <c r="A22" s="21"/>
      <c r="B22" s="21"/>
      <c r="C22" s="21"/>
      <c r="D22" s="21" t="s">
        <v>22</v>
      </c>
      <c r="E22" s="23">
        <v>24000</v>
      </c>
      <c r="F22" s="23">
        <v>0</v>
      </c>
      <c r="G22" s="23">
        <v>24000</v>
      </c>
      <c r="H22" s="23">
        <v>14050</v>
      </c>
      <c r="I22" s="23">
        <v>14050</v>
      </c>
      <c r="J22" s="23">
        <v>1000</v>
      </c>
      <c r="K22" s="23">
        <v>1000</v>
      </c>
      <c r="L22" s="24">
        <v>4.1666666666666664E-2</v>
      </c>
    </row>
    <row r="23" spans="1:12" x14ac:dyDescent="0.3">
      <c r="A23" s="21"/>
      <c r="B23" s="21"/>
      <c r="C23" s="21" t="s">
        <v>175</v>
      </c>
      <c r="D23" s="21"/>
      <c r="E23" s="23">
        <v>4553250</v>
      </c>
      <c r="F23" s="23">
        <v>0</v>
      </c>
      <c r="G23" s="23">
        <v>4553250</v>
      </c>
      <c r="H23" s="23">
        <v>4016010.3</v>
      </c>
      <c r="I23" s="23">
        <v>3924040.33</v>
      </c>
      <c r="J23" s="23">
        <v>1424767.92</v>
      </c>
      <c r="K23" s="23">
        <v>1424767.92</v>
      </c>
      <c r="L23" s="24">
        <v>0.31291229780925711</v>
      </c>
    </row>
    <row r="24" spans="1:12" x14ac:dyDescent="0.3">
      <c r="A24" s="21"/>
      <c r="B24" s="21" t="s">
        <v>176</v>
      </c>
      <c r="C24" s="21"/>
      <c r="D24" s="21"/>
      <c r="E24" s="23">
        <v>4553250</v>
      </c>
      <c r="F24" s="23">
        <v>0</v>
      </c>
      <c r="G24" s="23">
        <v>4553250</v>
      </c>
      <c r="H24" s="23">
        <v>4016010.3</v>
      </c>
      <c r="I24" s="23">
        <v>3924040.33</v>
      </c>
      <c r="J24" s="23">
        <v>1424767.92</v>
      </c>
      <c r="K24" s="23">
        <v>1424767.92</v>
      </c>
      <c r="L24" s="24">
        <v>0.31291229780925711</v>
      </c>
    </row>
    <row r="25" spans="1:12" x14ac:dyDescent="0.3">
      <c r="A25" s="21"/>
      <c r="B25" s="21">
        <v>3422</v>
      </c>
      <c r="C25" s="21" t="s">
        <v>167</v>
      </c>
      <c r="D25" s="21" t="s">
        <v>12</v>
      </c>
      <c r="E25" s="23">
        <v>523750</v>
      </c>
      <c r="F25" s="23">
        <v>0</v>
      </c>
      <c r="G25" s="23">
        <v>523750</v>
      </c>
      <c r="H25" s="23">
        <v>415371.47</v>
      </c>
      <c r="I25" s="23">
        <v>415371.47</v>
      </c>
      <c r="J25" s="23">
        <v>202978.08</v>
      </c>
      <c r="K25" s="23">
        <v>202978.08</v>
      </c>
      <c r="L25" s="24">
        <v>0.38754764677804293</v>
      </c>
    </row>
    <row r="26" spans="1:12" x14ac:dyDescent="0.3">
      <c r="A26" s="21"/>
      <c r="B26" s="21"/>
      <c r="C26" s="21"/>
      <c r="D26" s="21" t="s">
        <v>21</v>
      </c>
      <c r="E26" s="23">
        <v>2221550</v>
      </c>
      <c r="F26" s="23">
        <v>0</v>
      </c>
      <c r="G26" s="23">
        <v>2221550</v>
      </c>
      <c r="H26" s="23">
        <v>1983363.14</v>
      </c>
      <c r="I26" s="23">
        <v>1873215.5099999998</v>
      </c>
      <c r="J26" s="23">
        <v>769534.4</v>
      </c>
      <c r="K26" s="23">
        <v>769534.4</v>
      </c>
      <c r="L26" s="24">
        <v>0.34639526456753167</v>
      </c>
    </row>
    <row r="27" spans="1:12" x14ac:dyDescent="0.3">
      <c r="A27" s="21"/>
      <c r="B27" s="21"/>
      <c r="C27" s="21"/>
      <c r="D27" s="21" t="s">
        <v>24</v>
      </c>
      <c r="E27" s="23">
        <v>300000</v>
      </c>
      <c r="F27" s="23">
        <v>1845422.3</v>
      </c>
      <c r="G27" s="23">
        <v>2145422.2999999998</v>
      </c>
      <c r="H27" s="23">
        <v>1712464.6400000001</v>
      </c>
      <c r="I27" s="23">
        <v>1712464.6400000001</v>
      </c>
      <c r="J27" s="23">
        <v>276111.65000000002</v>
      </c>
      <c r="K27" s="23">
        <v>276111.65000000002</v>
      </c>
      <c r="L27" s="24">
        <v>0.12869804233879736</v>
      </c>
    </row>
    <row r="28" spans="1:12" x14ac:dyDescent="0.3">
      <c r="A28" s="21"/>
      <c r="B28" s="21"/>
      <c r="C28" s="21"/>
      <c r="D28" s="21" t="s">
        <v>177</v>
      </c>
      <c r="E28" s="23">
        <v>24000</v>
      </c>
      <c r="F28" s="23">
        <v>0</v>
      </c>
      <c r="G28" s="23">
        <v>24000</v>
      </c>
      <c r="H28" s="23">
        <v>24000</v>
      </c>
      <c r="I28" s="23">
        <v>0</v>
      </c>
      <c r="J28" s="23">
        <v>0</v>
      </c>
      <c r="K28" s="23">
        <v>0</v>
      </c>
      <c r="L28" s="24">
        <v>0</v>
      </c>
    </row>
    <row r="29" spans="1:12" x14ac:dyDescent="0.3">
      <c r="A29" s="21"/>
      <c r="B29" s="21"/>
      <c r="C29" s="21" t="s">
        <v>178</v>
      </c>
      <c r="D29" s="21"/>
      <c r="E29" s="23">
        <v>3069300</v>
      </c>
      <c r="F29" s="23">
        <v>1845422.3</v>
      </c>
      <c r="G29" s="23">
        <v>4914722.3</v>
      </c>
      <c r="H29" s="23">
        <v>4135199.25</v>
      </c>
      <c r="I29" s="23">
        <v>4001051.6199999996</v>
      </c>
      <c r="J29" s="23">
        <v>1248624.1299999999</v>
      </c>
      <c r="K29" s="23">
        <v>1248624.1299999999</v>
      </c>
      <c r="L29" s="24">
        <v>0.25405792103452113</v>
      </c>
    </row>
    <row r="30" spans="1:12" x14ac:dyDescent="0.3">
      <c r="A30" s="21"/>
      <c r="B30" s="21" t="s">
        <v>179</v>
      </c>
      <c r="C30" s="21"/>
      <c r="D30" s="21"/>
      <c r="E30" s="23">
        <v>3069300</v>
      </c>
      <c r="F30" s="23">
        <v>1845422.3</v>
      </c>
      <c r="G30" s="23">
        <v>4914722.3</v>
      </c>
      <c r="H30" s="23">
        <v>4135199.25</v>
      </c>
      <c r="I30" s="23">
        <v>4001051.6199999996</v>
      </c>
      <c r="J30" s="23">
        <v>1248624.1299999999</v>
      </c>
      <c r="K30" s="23">
        <v>1248624.1299999999</v>
      </c>
      <c r="L30" s="24">
        <v>0.25405792103452113</v>
      </c>
    </row>
    <row r="31" spans="1:12" x14ac:dyDescent="0.3">
      <c r="A31" s="21" t="s">
        <v>180</v>
      </c>
      <c r="B31" s="21"/>
      <c r="C31" s="21"/>
      <c r="D31" s="21"/>
      <c r="E31" s="23">
        <v>14150950</v>
      </c>
      <c r="F31" s="23">
        <v>1775422.3</v>
      </c>
      <c r="G31" s="23">
        <v>15926372.300000001</v>
      </c>
      <c r="H31" s="23">
        <v>13130957.850000001</v>
      </c>
      <c r="I31" s="23">
        <v>12398590.25</v>
      </c>
      <c r="J31" s="23">
        <v>4847373.8</v>
      </c>
      <c r="K31" s="23">
        <v>4847373.8</v>
      </c>
      <c r="L31" s="24">
        <v>0.30436145210544896</v>
      </c>
    </row>
    <row r="32" spans="1:12" x14ac:dyDescent="0.3">
      <c r="A32" s="21" t="s">
        <v>11</v>
      </c>
      <c r="B32" s="21"/>
      <c r="C32" s="21"/>
      <c r="D32" s="21"/>
      <c r="E32" s="23">
        <v>14150950</v>
      </c>
      <c r="F32" s="23">
        <v>1775422.3</v>
      </c>
      <c r="G32" s="23">
        <v>15926372.300000001</v>
      </c>
      <c r="H32" s="23">
        <v>13130957.850000001</v>
      </c>
      <c r="I32" s="23">
        <v>12398590.25</v>
      </c>
      <c r="J32" s="23">
        <v>4847373.8</v>
      </c>
      <c r="K32" s="23">
        <v>4847373.8</v>
      </c>
      <c r="L32" s="24">
        <v>0.30436145210544896</v>
      </c>
    </row>
    <row r="33" spans="1:12" ht="13.5" x14ac:dyDescent="0.35">
      <c r="A33"/>
      <c r="B33"/>
      <c r="C33"/>
      <c r="D33"/>
      <c r="E33"/>
      <c r="F33"/>
      <c r="G33"/>
      <c r="H33"/>
      <c r="I33"/>
      <c r="J33"/>
      <c r="K33"/>
      <c r="L33"/>
    </row>
    <row r="34" spans="1:12" ht="13.5" x14ac:dyDescent="0.35">
      <c r="A34"/>
      <c r="B34"/>
      <c r="C34"/>
      <c r="D34"/>
      <c r="E34"/>
      <c r="F34"/>
      <c r="G34"/>
      <c r="H34"/>
      <c r="I34"/>
      <c r="J34"/>
      <c r="K34"/>
      <c r="L34"/>
    </row>
    <row r="35" spans="1:12" ht="13.5" x14ac:dyDescent="0.35">
      <c r="A35"/>
      <c r="B35"/>
      <c r="C35"/>
      <c r="D35"/>
      <c r="E35"/>
      <c r="F35"/>
      <c r="G35"/>
      <c r="H35"/>
      <c r="I35"/>
      <c r="J35"/>
      <c r="K35"/>
      <c r="L35"/>
    </row>
    <row r="36" spans="1:12" ht="13.5" x14ac:dyDescent="0.35">
      <c r="A36"/>
      <c r="B36"/>
      <c r="C36"/>
      <c r="D36"/>
      <c r="E36"/>
      <c r="F36"/>
      <c r="G36"/>
      <c r="H36"/>
      <c r="I36"/>
      <c r="J36"/>
      <c r="K36"/>
      <c r="L36"/>
    </row>
    <row r="37" spans="1:12" ht="13.5" x14ac:dyDescent="0.35">
      <c r="A37"/>
      <c r="B37"/>
      <c r="C37"/>
      <c r="D37"/>
      <c r="E37"/>
      <c r="F37"/>
      <c r="G37"/>
      <c r="H37"/>
      <c r="I37"/>
      <c r="J37"/>
      <c r="K37"/>
      <c r="L37"/>
    </row>
    <row r="38" spans="1:12" ht="13.5" x14ac:dyDescent="0.35">
      <c r="A38"/>
      <c r="B38"/>
      <c r="C38"/>
      <c r="D38"/>
      <c r="E38"/>
      <c r="F38"/>
      <c r="G38"/>
      <c r="H38"/>
      <c r="I38"/>
      <c r="J38"/>
      <c r="K38"/>
      <c r="L38"/>
    </row>
    <row r="39" spans="1:12" ht="13.5" x14ac:dyDescent="0.35">
      <c r="A39"/>
      <c r="B39"/>
      <c r="C39"/>
      <c r="D39"/>
      <c r="E39"/>
      <c r="F39"/>
      <c r="G39"/>
      <c r="H39"/>
      <c r="I39"/>
      <c r="J39"/>
      <c r="K39"/>
      <c r="L39"/>
    </row>
    <row r="40" spans="1:12" ht="13.5" x14ac:dyDescent="0.35">
      <c r="A40"/>
      <c r="B40"/>
      <c r="C40"/>
      <c r="D40"/>
      <c r="E40"/>
      <c r="F40"/>
      <c r="G40"/>
      <c r="H40"/>
      <c r="I40"/>
      <c r="J40"/>
      <c r="K40"/>
      <c r="L40"/>
    </row>
    <row r="41" spans="1:12" ht="13.5" x14ac:dyDescent="0.35">
      <c r="A41"/>
      <c r="B41"/>
      <c r="C41"/>
      <c r="D41"/>
      <c r="E41"/>
      <c r="F41"/>
      <c r="G41"/>
      <c r="H41"/>
      <c r="I41"/>
      <c r="J41"/>
      <c r="K41"/>
      <c r="L41"/>
    </row>
    <row r="42" spans="1:12" ht="13.5" x14ac:dyDescent="0.35">
      <c r="A42"/>
      <c r="B42"/>
      <c r="C42"/>
      <c r="D42"/>
      <c r="E42"/>
      <c r="F42"/>
      <c r="G42"/>
      <c r="H42"/>
      <c r="I42"/>
      <c r="J42"/>
      <c r="K42"/>
      <c r="L42"/>
    </row>
    <row r="43" spans="1:12" ht="13.5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12" ht="13.5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2" ht="13.5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ht="13.5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ht="13.5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ht="13.5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ht="13.5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ht="13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3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3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3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3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3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3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3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3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3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3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3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3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3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3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3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3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3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3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3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3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3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3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3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3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3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3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3.5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ht="13.5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ht="13.5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ht="13.5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ht="13.5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ht="13.5" x14ac:dyDescent="0.35">
      <c r="A82"/>
      <c r="B82"/>
      <c r="C82"/>
      <c r="D82"/>
      <c r="E82"/>
      <c r="F82"/>
      <c r="G82"/>
      <c r="H82"/>
      <c r="I82"/>
      <c r="J82"/>
      <c r="K82"/>
      <c r="L82"/>
    </row>
    <row r="83" spans="1:12" ht="13.5" x14ac:dyDescent="0.35">
      <c r="A83"/>
      <c r="B83"/>
      <c r="C83"/>
      <c r="D83"/>
      <c r="E83"/>
      <c r="F83"/>
      <c r="G83"/>
      <c r="H83"/>
      <c r="I83"/>
      <c r="J83"/>
      <c r="K83"/>
      <c r="L83"/>
    </row>
    <row r="84" spans="1:12" ht="13.5" x14ac:dyDescent="0.35">
      <c r="A84"/>
      <c r="B84"/>
      <c r="C84"/>
      <c r="D84"/>
      <c r="E84"/>
      <c r="F84"/>
      <c r="G84"/>
      <c r="H84"/>
      <c r="I84"/>
      <c r="J84"/>
      <c r="K84"/>
      <c r="L84"/>
    </row>
    <row r="85" spans="1:12" ht="13.5" x14ac:dyDescent="0.35">
      <c r="A85"/>
      <c r="B85"/>
      <c r="C85"/>
      <c r="D85"/>
      <c r="E85"/>
      <c r="F85"/>
      <c r="G85"/>
      <c r="H85"/>
      <c r="I85"/>
      <c r="J85"/>
      <c r="K85"/>
      <c r="L85"/>
    </row>
    <row r="86" spans="1:12" ht="13.5" x14ac:dyDescent="0.35">
      <c r="A86"/>
      <c r="B86"/>
      <c r="C86"/>
      <c r="D86"/>
      <c r="E86"/>
      <c r="F86"/>
      <c r="G86"/>
      <c r="H86"/>
      <c r="I86"/>
      <c r="J86"/>
      <c r="K86"/>
      <c r="L86"/>
    </row>
    <row r="87" spans="1:12" ht="13.5" x14ac:dyDescent="0.35">
      <c r="A87"/>
      <c r="B87"/>
      <c r="C87"/>
      <c r="D87"/>
      <c r="E87"/>
      <c r="F87"/>
      <c r="G87"/>
      <c r="H87"/>
      <c r="I87"/>
      <c r="J87"/>
      <c r="K87"/>
      <c r="L87"/>
    </row>
    <row r="88" spans="1:12" ht="13.5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ht="13.5" x14ac:dyDescent="0.35">
      <c r="A89"/>
      <c r="B89"/>
      <c r="C89"/>
      <c r="D89"/>
      <c r="E89"/>
      <c r="F89"/>
      <c r="G89"/>
      <c r="H89"/>
      <c r="I89"/>
      <c r="J89"/>
      <c r="K89"/>
      <c r="L89"/>
    </row>
    <row r="90" spans="1:12" ht="13.5" x14ac:dyDescent="0.35">
      <c r="A90"/>
      <c r="B90"/>
      <c r="C90"/>
      <c r="D90"/>
      <c r="E90"/>
      <c r="F90"/>
      <c r="G90"/>
      <c r="H90"/>
      <c r="I90"/>
      <c r="J90"/>
      <c r="K90"/>
      <c r="L90"/>
    </row>
    <row r="91" spans="1:12" ht="13.5" x14ac:dyDescent="0.35">
      <c r="A91"/>
      <c r="B91"/>
      <c r="C91"/>
      <c r="D91"/>
      <c r="E91"/>
      <c r="F91"/>
      <c r="G91"/>
      <c r="H91"/>
      <c r="I91"/>
      <c r="J91"/>
      <c r="K91"/>
      <c r="L91"/>
    </row>
    <row r="92" spans="1:12" ht="13.5" x14ac:dyDescent="0.35">
      <c r="A92"/>
      <c r="B92"/>
      <c r="C92"/>
      <c r="D92"/>
      <c r="E92"/>
      <c r="F92"/>
      <c r="G92"/>
      <c r="H92"/>
      <c r="I92"/>
      <c r="J92"/>
      <c r="K92"/>
      <c r="L92"/>
    </row>
    <row r="93" spans="1:12" ht="13.5" x14ac:dyDescent="0.35">
      <c r="A93"/>
      <c r="B93"/>
      <c r="C93"/>
      <c r="D93"/>
      <c r="E93"/>
      <c r="F93"/>
      <c r="G93"/>
      <c r="H93"/>
      <c r="I93"/>
      <c r="J93"/>
      <c r="K93"/>
      <c r="L93"/>
    </row>
    <row r="94" spans="1:12" ht="13.5" x14ac:dyDescent="0.35">
      <c r="A94"/>
      <c r="B94"/>
      <c r="C94"/>
      <c r="D94"/>
      <c r="E94"/>
      <c r="F94"/>
      <c r="G94"/>
      <c r="H94"/>
      <c r="I94"/>
      <c r="J94"/>
      <c r="K94"/>
      <c r="L94"/>
    </row>
    <row r="95" spans="1:12" ht="13.5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ht="13.5" x14ac:dyDescent="0.35">
      <c r="A96"/>
      <c r="B96"/>
      <c r="C96"/>
      <c r="D96"/>
      <c r="E96"/>
      <c r="F96"/>
      <c r="G96"/>
      <c r="H96"/>
      <c r="I96"/>
      <c r="J96"/>
      <c r="K96"/>
      <c r="L96"/>
    </row>
    <row r="97" spans="1:12" ht="13.5" x14ac:dyDescent="0.35">
      <c r="A97"/>
      <c r="B97"/>
      <c r="C97"/>
      <c r="D97"/>
      <c r="E97"/>
      <c r="F97"/>
      <c r="G97"/>
      <c r="H97"/>
      <c r="I97"/>
      <c r="J97"/>
      <c r="K97"/>
      <c r="L97"/>
    </row>
    <row r="98" spans="1:12" ht="13.5" x14ac:dyDescent="0.35">
      <c r="A98"/>
      <c r="B98"/>
      <c r="C98"/>
      <c r="D98"/>
      <c r="E98"/>
      <c r="F98"/>
      <c r="G98"/>
      <c r="H98"/>
      <c r="I98"/>
      <c r="J98"/>
      <c r="K98"/>
      <c r="L98"/>
    </row>
    <row r="99" spans="1:12" ht="13.5" x14ac:dyDescent="0.35">
      <c r="A99"/>
      <c r="B99"/>
      <c r="C99"/>
      <c r="D99"/>
      <c r="E99"/>
      <c r="F99"/>
      <c r="G99"/>
      <c r="H99"/>
      <c r="I99"/>
      <c r="J99"/>
      <c r="K99"/>
      <c r="L99"/>
    </row>
    <row r="100" spans="1:12" ht="13.5" x14ac:dyDescent="0.3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3.5" x14ac:dyDescent="0.3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3.5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3.5" x14ac:dyDescent="0.3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3.5" x14ac:dyDescent="0.3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3.5" x14ac:dyDescent="0.3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3.5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3.5" x14ac:dyDescent="0.3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3.5" x14ac:dyDescent="0.3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3.5" x14ac:dyDescent="0.3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3.5" x14ac:dyDescent="0.3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3.5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3.5" x14ac:dyDescent="0.3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3.5" x14ac:dyDescent="0.3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3.5" x14ac:dyDescent="0.3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3.5" x14ac:dyDescent="0.3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3.5" x14ac:dyDescent="0.3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3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3.5" x14ac:dyDescent="0.3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3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3.5" x14ac:dyDescent="0.3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3.5" x14ac:dyDescent="0.3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3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3.5" x14ac:dyDescent="0.3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3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3.5" x14ac:dyDescent="0.3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3.5" x14ac:dyDescent="0.3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3.5" x14ac:dyDescent="0.3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3.5" x14ac:dyDescent="0.3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3.5" x14ac:dyDescent="0.3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3.5" x14ac:dyDescent="0.3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3.5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3.5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3.5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3.5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3.5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3.5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3.5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3.5" x14ac:dyDescent="0.3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3.5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3.5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3.5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3.5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3.5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3.5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3.5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3.5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3.5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3.5" x14ac:dyDescent="0.3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3.5" x14ac:dyDescent="0.3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3.5" x14ac:dyDescent="0.3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3.5" x14ac:dyDescent="0.3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3.5" x14ac:dyDescent="0.3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3.5" x14ac:dyDescent="0.3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3.5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3.5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3.5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3.5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3.5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3.5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3.5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3.5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3.5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3.5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3.5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3.5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3.5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3.5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3.5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3.5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3.5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3.5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3.5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3.5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3.5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3.5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3.5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3.5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3.5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3.5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3.5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3.5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3.5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3.5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3.5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3.5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3.5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3.5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3.5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3.5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3.5" x14ac:dyDescent="0.3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3.5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3.5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3.5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3.5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3.5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3.5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3.5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3.5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3.5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3.5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3.5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3.5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3.5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3.5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3.5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3.5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3.5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3.5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3.5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3.5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3.5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3.5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3.5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3.5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3.5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3.5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3.5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3.5" x14ac:dyDescent="0.3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3.5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3.5" x14ac:dyDescent="0.3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3.5" x14ac:dyDescent="0.3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3.5" x14ac:dyDescent="0.3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3.5" x14ac:dyDescent="0.3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3.5" x14ac:dyDescent="0.3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3.5" x14ac:dyDescent="0.3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3.5" x14ac:dyDescent="0.3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3.5" x14ac:dyDescent="0.3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3.5" x14ac:dyDescent="0.3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3.5" x14ac:dyDescent="0.3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3.5" x14ac:dyDescent="0.3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3.5" x14ac:dyDescent="0.3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3.5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3.5" x14ac:dyDescent="0.3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3.5" x14ac:dyDescent="0.3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3.5" x14ac:dyDescent="0.3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3.5" x14ac:dyDescent="0.3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3.5" x14ac:dyDescent="0.3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3.5" x14ac:dyDescent="0.3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3.5" x14ac:dyDescent="0.3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3.5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3.5" x14ac:dyDescent="0.3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3.5" x14ac:dyDescent="0.3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3.5" x14ac:dyDescent="0.3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3.5" x14ac:dyDescent="0.3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3.5" x14ac:dyDescent="0.3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3.5" x14ac:dyDescent="0.3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3.5" x14ac:dyDescent="0.3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3.5" x14ac:dyDescent="0.3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3.5" x14ac:dyDescent="0.3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3.5" x14ac:dyDescent="0.3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3.5" x14ac:dyDescent="0.3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3.5" x14ac:dyDescent="0.3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3.5" x14ac:dyDescent="0.3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3.5" x14ac:dyDescent="0.3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3.5" x14ac:dyDescent="0.3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3.5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3.5" x14ac:dyDescent="0.3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3.5" x14ac:dyDescent="0.3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3.5" x14ac:dyDescent="0.3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3.5" x14ac:dyDescent="0.3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3.5" x14ac:dyDescent="0.3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3.5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3.5" x14ac:dyDescent="0.3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3.5" x14ac:dyDescent="0.3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3.5" x14ac:dyDescent="0.3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3.5" x14ac:dyDescent="0.3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3.5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3.5" x14ac:dyDescent="0.3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3.5" x14ac:dyDescent="0.3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3.5" x14ac:dyDescent="0.3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3.5" x14ac:dyDescent="0.3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3.5" x14ac:dyDescent="0.3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3.5" x14ac:dyDescent="0.3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3.5" x14ac:dyDescent="0.3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3.5" x14ac:dyDescent="0.3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3.5" x14ac:dyDescent="0.3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3.5" x14ac:dyDescent="0.3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3.5" x14ac:dyDescent="0.3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3.5" x14ac:dyDescent="0.3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3.5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3.5" x14ac:dyDescent="0.3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3.5" x14ac:dyDescent="0.3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3.5" x14ac:dyDescent="0.3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3.5" x14ac:dyDescent="0.3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3.5" x14ac:dyDescent="0.3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3.5" x14ac:dyDescent="0.3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3.5" x14ac:dyDescent="0.3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3.5" x14ac:dyDescent="0.3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3.5" x14ac:dyDescent="0.3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3.5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3.5" x14ac:dyDescent="0.3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3.5" x14ac:dyDescent="0.3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3.5" x14ac:dyDescent="0.3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3.5" x14ac:dyDescent="0.3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3.5" x14ac:dyDescent="0.3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3.5" x14ac:dyDescent="0.3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3.5" x14ac:dyDescent="0.3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3.5" x14ac:dyDescent="0.3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3.5" x14ac:dyDescent="0.3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3.5" x14ac:dyDescent="0.3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5" x14ac:dyDescent="0.3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3.5" x14ac:dyDescent="0.3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3.5" x14ac:dyDescent="0.3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3.5" x14ac:dyDescent="0.3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3.5" x14ac:dyDescent="0.3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3.5" x14ac:dyDescent="0.3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3.5" x14ac:dyDescent="0.3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3.5" x14ac:dyDescent="0.3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3.5" x14ac:dyDescent="0.3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3.5" x14ac:dyDescent="0.3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3.5" x14ac:dyDescent="0.3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3.5" x14ac:dyDescent="0.3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3.5" x14ac:dyDescent="0.3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3.5" x14ac:dyDescent="0.3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3.5" x14ac:dyDescent="0.3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3.5" x14ac:dyDescent="0.3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3.5" x14ac:dyDescent="0.3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3.5" x14ac:dyDescent="0.3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3.5" x14ac:dyDescent="0.3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3.5" x14ac:dyDescent="0.3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3.5" x14ac:dyDescent="0.3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3.5" x14ac:dyDescent="0.3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3.5" x14ac:dyDescent="0.3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3.5" x14ac:dyDescent="0.3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3.5" x14ac:dyDescent="0.3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3.5" x14ac:dyDescent="0.3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3.5" x14ac:dyDescent="0.3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3.5" x14ac:dyDescent="0.3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3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3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3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3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3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3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3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7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view="pageLayout" topLeftCell="A125" zoomScaleNormal="100" workbookViewId="0">
      <selection activeCell="F2" sqref="F2:N140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130</v>
      </c>
      <c r="L1" s="6" t="s">
        <v>131</v>
      </c>
      <c r="M1" s="6" t="s">
        <v>3</v>
      </c>
      <c r="N1" s="6" t="s">
        <v>4</v>
      </c>
    </row>
    <row r="2" spans="1:14" x14ac:dyDescent="0.3">
      <c r="A2" s="18">
        <v>3</v>
      </c>
      <c r="B2" s="18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17" t="s">
        <v>52</v>
      </c>
      <c r="G2" s="19" t="s">
        <v>53</v>
      </c>
      <c r="H2" s="20">
        <v>16050</v>
      </c>
      <c r="I2" s="20">
        <v>0</v>
      </c>
      <c r="J2" s="20">
        <v>16050</v>
      </c>
      <c r="K2" s="20">
        <v>0</v>
      </c>
      <c r="L2" s="20">
        <v>0</v>
      </c>
      <c r="M2" s="20">
        <v>0</v>
      </c>
      <c r="N2" s="20">
        <v>0</v>
      </c>
    </row>
    <row r="3" spans="1:14" x14ac:dyDescent="0.3">
      <c r="A3" s="18">
        <v>3</v>
      </c>
      <c r="B3" s="18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17" t="s">
        <v>83</v>
      </c>
      <c r="G3" s="19" t="s">
        <v>84</v>
      </c>
      <c r="H3" s="20">
        <v>28200</v>
      </c>
      <c r="I3" s="20">
        <v>0</v>
      </c>
      <c r="J3" s="20">
        <v>28200</v>
      </c>
      <c r="K3" s="20">
        <v>29139.200000000001</v>
      </c>
      <c r="L3" s="20">
        <v>29139.200000000001</v>
      </c>
      <c r="M3" s="20">
        <v>14006.28</v>
      </c>
      <c r="N3" s="20">
        <v>14006.28</v>
      </c>
    </row>
    <row r="4" spans="1:14" x14ac:dyDescent="0.3">
      <c r="A4" s="18">
        <v>3</v>
      </c>
      <c r="B4" s="18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17" t="s">
        <v>25</v>
      </c>
      <c r="G4" s="19" t="s">
        <v>26</v>
      </c>
      <c r="H4" s="20">
        <v>64400</v>
      </c>
      <c r="I4" s="20">
        <v>0</v>
      </c>
      <c r="J4" s="20">
        <v>64400</v>
      </c>
      <c r="K4" s="20">
        <v>32818.01</v>
      </c>
      <c r="L4" s="20">
        <v>32818.01</v>
      </c>
      <c r="M4" s="20">
        <v>16091.07</v>
      </c>
      <c r="N4" s="20">
        <v>16091.07</v>
      </c>
    </row>
    <row r="5" spans="1:14" x14ac:dyDescent="0.3">
      <c r="A5" s="18">
        <v>3</v>
      </c>
      <c r="B5" s="18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17" t="s">
        <v>56</v>
      </c>
      <c r="G5" s="19" t="s">
        <v>57</v>
      </c>
      <c r="H5" s="20">
        <v>18300</v>
      </c>
      <c r="I5" s="20">
        <v>0</v>
      </c>
      <c r="J5" s="20">
        <v>18300</v>
      </c>
      <c r="K5" s="20">
        <v>18209</v>
      </c>
      <c r="L5" s="20">
        <v>18209</v>
      </c>
      <c r="M5" s="20">
        <v>9092.76</v>
      </c>
      <c r="N5" s="20">
        <v>9092.76</v>
      </c>
    </row>
    <row r="6" spans="1:14" x14ac:dyDescent="0.3">
      <c r="A6" s="18">
        <v>3</v>
      </c>
      <c r="B6" s="18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17" t="s">
        <v>27</v>
      </c>
      <c r="G6" s="19" t="s">
        <v>28</v>
      </c>
      <c r="H6" s="20">
        <v>22000</v>
      </c>
      <c r="I6" s="20">
        <v>0</v>
      </c>
      <c r="J6" s="20">
        <v>22000</v>
      </c>
      <c r="K6" s="20">
        <v>23523.439999999999</v>
      </c>
      <c r="L6" s="20">
        <v>23523.439999999999</v>
      </c>
      <c r="M6" s="20">
        <v>11441.8</v>
      </c>
      <c r="N6" s="20">
        <v>11441.8</v>
      </c>
    </row>
    <row r="7" spans="1:14" x14ac:dyDescent="0.3">
      <c r="A7" s="18">
        <v>3</v>
      </c>
      <c r="B7" s="18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17" t="s">
        <v>40</v>
      </c>
      <c r="G7" s="19" t="s">
        <v>41</v>
      </c>
      <c r="H7" s="20">
        <v>77100</v>
      </c>
      <c r="I7" s="20">
        <v>0</v>
      </c>
      <c r="J7" s="20">
        <v>77100</v>
      </c>
      <c r="K7" s="20">
        <v>45868.65</v>
      </c>
      <c r="L7" s="20">
        <v>45868.65</v>
      </c>
      <c r="M7" s="20">
        <v>22934.52</v>
      </c>
      <c r="N7" s="20">
        <v>22934.52</v>
      </c>
    </row>
    <row r="8" spans="1:14" x14ac:dyDescent="0.3">
      <c r="A8" s="18">
        <v>3</v>
      </c>
      <c r="B8" s="18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17" t="s">
        <v>46</v>
      </c>
      <c r="G8" s="19" t="s">
        <v>47</v>
      </c>
      <c r="H8" s="20">
        <v>203000</v>
      </c>
      <c r="I8" s="20">
        <v>0</v>
      </c>
      <c r="J8" s="20">
        <v>203000</v>
      </c>
      <c r="K8" s="20">
        <v>112408.6</v>
      </c>
      <c r="L8" s="20">
        <v>112408.6</v>
      </c>
      <c r="M8" s="20">
        <v>55797.63</v>
      </c>
      <c r="N8" s="20">
        <v>55797.63</v>
      </c>
    </row>
    <row r="9" spans="1:14" x14ac:dyDescent="0.3">
      <c r="A9" s="18">
        <v>3</v>
      </c>
      <c r="B9" s="18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17" t="s">
        <v>29</v>
      </c>
      <c r="G9" s="19" t="s">
        <v>30</v>
      </c>
      <c r="H9" s="20">
        <v>10300</v>
      </c>
      <c r="I9" s="20">
        <v>0</v>
      </c>
      <c r="J9" s="20">
        <v>10300</v>
      </c>
      <c r="K9" s="20">
        <v>9882.4699999999993</v>
      </c>
      <c r="L9" s="20">
        <v>9882.4699999999993</v>
      </c>
      <c r="M9" s="20">
        <v>5262.02</v>
      </c>
      <c r="N9" s="20">
        <v>5262.02</v>
      </c>
    </row>
    <row r="10" spans="1:14" x14ac:dyDescent="0.3">
      <c r="A10" s="18">
        <v>3</v>
      </c>
      <c r="B10" s="18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17" t="s">
        <v>68</v>
      </c>
      <c r="G10" s="19" t="s">
        <v>33</v>
      </c>
      <c r="H10" s="20">
        <v>123000</v>
      </c>
      <c r="I10" s="20">
        <v>0</v>
      </c>
      <c r="J10" s="20">
        <v>123000</v>
      </c>
      <c r="K10" s="20">
        <v>107993.36</v>
      </c>
      <c r="L10" s="20">
        <v>107993.36</v>
      </c>
      <c r="M10" s="20">
        <v>52544.52</v>
      </c>
      <c r="N10" s="20">
        <v>52544.52</v>
      </c>
    </row>
    <row r="11" spans="1:14" x14ac:dyDescent="0.3">
      <c r="A11" s="18">
        <v>3</v>
      </c>
      <c r="B11" s="18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17" t="s">
        <v>138</v>
      </c>
      <c r="G11" s="19" t="s">
        <v>139</v>
      </c>
      <c r="H11" s="20">
        <v>1000</v>
      </c>
      <c r="I11" s="20">
        <v>0</v>
      </c>
      <c r="J11" s="20">
        <v>1000</v>
      </c>
      <c r="K11" s="20">
        <v>6000</v>
      </c>
      <c r="L11" s="20">
        <v>6000</v>
      </c>
      <c r="M11" s="20">
        <v>0</v>
      </c>
      <c r="N11" s="20">
        <v>0</v>
      </c>
    </row>
    <row r="12" spans="1:14" x14ac:dyDescent="0.3">
      <c r="A12" s="18">
        <v>3</v>
      </c>
      <c r="B12" s="18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17" t="s">
        <v>60</v>
      </c>
      <c r="G12" s="19" t="s">
        <v>61</v>
      </c>
      <c r="H12" s="20">
        <v>63100</v>
      </c>
      <c r="I12" s="20">
        <v>0</v>
      </c>
      <c r="J12" s="20">
        <v>63100</v>
      </c>
      <c r="K12" s="20">
        <v>27804.639999999999</v>
      </c>
      <c r="L12" s="20">
        <v>27804.639999999999</v>
      </c>
      <c r="M12" s="20">
        <v>15832.69</v>
      </c>
      <c r="N12" s="20">
        <v>15832.69</v>
      </c>
    </row>
    <row r="13" spans="1:14" x14ac:dyDescent="0.3">
      <c r="A13" s="18">
        <v>3</v>
      </c>
      <c r="B13" s="18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17" t="s">
        <v>123</v>
      </c>
      <c r="G13" s="19" t="s">
        <v>124</v>
      </c>
      <c r="H13" s="20">
        <v>3100</v>
      </c>
      <c r="I13" s="20">
        <v>0</v>
      </c>
      <c r="J13" s="20">
        <v>3100</v>
      </c>
      <c r="K13" s="20">
        <v>3100</v>
      </c>
      <c r="L13" s="20">
        <v>3100</v>
      </c>
      <c r="M13" s="20">
        <v>1275</v>
      </c>
      <c r="N13" s="20">
        <v>1275</v>
      </c>
    </row>
    <row r="14" spans="1:14" x14ac:dyDescent="0.3">
      <c r="A14" s="18">
        <v>3</v>
      </c>
      <c r="B14" s="18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17" t="s">
        <v>73</v>
      </c>
      <c r="G14" s="19" t="s">
        <v>74</v>
      </c>
      <c r="H14" s="20">
        <v>2000</v>
      </c>
      <c r="I14" s="20">
        <v>0</v>
      </c>
      <c r="J14" s="20">
        <v>2000</v>
      </c>
      <c r="K14" s="20">
        <v>2000</v>
      </c>
      <c r="L14" s="20">
        <v>2000</v>
      </c>
      <c r="M14" s="20">
        <v>0</v>
      </c>
      <c r="N14" s="20">
        <v>0</v>
      </c>
    </row>
    <row r="15" spans="1:14" x14ac:dyDescent="0.3">
      <c r="A15" s="18">
        <v>3</v>
      </c>
      <c r="B15" s="18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17" t="s">
        <v>117</v>
      </c>
      <c r="G15" s="19" t="s">
        <v>118</v>
      </c>
      <c r="H15" s="20">
        <v>1060000</v>
      </c>
      <c r="I15" s="20">
        <v>-92000</v>
      </c>
      <c r="J15" s="20">
        <v>968000</v>
      </c>
      <c r="K15" s="20">
        <v>454616.15</v>
      </c>
      <c r="L15" s="20">
        <v>454616.15</v>
      </c>
      <c r="M15" s="20">
        <v>454616.15</v>
      </c>
      <c r="N15" s="20">
        <v>454616.15</v>
      </c>
    </row>
    <row r="16" spans="1:14" x14ac:dyDescent="0.3">
      <c r="A16" s="18">
        <v>3</v>
      </c>
      <c r="B16" s="18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17" t="s">
        <v>127</v>
      </c>
      <c r="G16" s="19" t="s">
        <v>128</v>
      </c>
      <c r="H16" s="20">
        <v>11000</v>
      </c>
      <c r="I16" s="20">
        <v>0</v>
      </c>
      <c r="J16" s="20">
        <v>11000</v>
      </c>
      <c r="K16" s="20">
        <v>0</v>
      </c>
      <c r="L16" s="20">
        <v>0</v>
      </c>
      <c r="M16" s="20">
        <v>0</v>
      </c>
      <c r="N16" s="20">
        <v>0</v>
      </c>
    </row>
    <row r="17" spans="1:14" x14ac:dyDescent="0.3">
      <c r="A17" s="18">
        <v>3</v>
      </c>
      <c r="B17" s="18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17" t="s">
        <v>121</v>
      </c>
      <c r="G17" s="19" t="s">
        <v>122</v>
      </c>
      <c r="H17" s="20">
        <v>32000</v>
      </c>
      <c r="I17" s="20">
        <v>0</v>
      </c>
      <c r="J17" s="20">
        <v>32000</v>
      </c>
      <c r="K17" s="20">
        <v>25000</v>
      </c>
      <c r="L17" s="20">
        <v>25000</v>
      </c>
      <c r="M17" s="20">
        <v>4218.72</v>
      </c>
      <c r="N17" s="20">
        <v>4218.72</v>
      </c>
    </row>
    <row r="18" spans="1:14" x14ac:dyDescent="0.3">
      <c r="A18" s="18">
        <v>3</v>
      </c>
      <c r="B18" s="18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17" t="s">
        <v>140</v>
      </c>
      <c r="G18" s="19" t="s">
        <v>141</v>
      </c>
      <c r="H18" s="20">
        <v>13000</v>
      </c>
      <c r="I18" s="20">
        <v>0</v>
      </c>
      <c r="J18" s="20">
        <v>13000</v>
      </c>
      <c r="K18" s="20">
        <v>10470.299999999999</v>
      </c>
      <c r="L18" s="20">
        <v>10470.299999999999</v>
      </c>
      <c r="M18" s="20">
        <v>5235.1499999999996</v>
      </c>
      <c r="N18" s="20">
        <v>5235.1499999999996</v>
      </c>
    </row>
    <row r="19" spans="1:14" x14ac:dyDescent="0.3">
      <c r="A19" s="18">
        <v>3</v>
      </c>
      <c r="B19" s="18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17" t="s">
        <v>110</v>
      </c>
      <c r="G19" s="19" t="s">
        <v>111</v>
      </c>
      <c r="H19" s="20">
        <v>18000</v>
      </c>
      <c r="I19" s="20">
        <v>0</v>
      </c>
      <c r="J19" s="20">
        <v>18000</v>
      </c>
      <c r="K19" s="20">
        <v>10877.9</v>
      </c>
      <c r="L19" s="20">
        <v>10877.9</v>
      </c>
      <c r="M19" s="20">
        <v>8346.4</v>
      </c>
      <c r="N19" s="20">
        <v>8346.4</v>
      </c>
    </row>
    <row r="20" spans="1:14" x14ac:dyDescent="0.3">
      <c r="A20" s="18">
        <v>3</v>
      </c>
      <c r="B20" s="18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17" t="s">
        <v>136</v>
      </c>
      <c r="G20" s="19" t="s">
        <v>137</v>
      </c>
      <c r="H20" s="20">
        <v>12500</v>
      </c>
      <c r="I20" s="20">
        <v>0</v>
      </c>
      <c r="J20" s="20">
        <v>12500</v>
      </c>
      <c r="K20" s="20">
        <v>11043.67</v>
      </c>
      <c r="L20" s="20">
        <v>11043.67</v>
      </c>
      <c r="M20" s="20">
        <v>7636.75</v>
      </c>
      <c r="N20" s="20">
        <v>7636.75</v>
      </c>
    </row>
    <row r="21" spans="1:14" x14ac:dyDescent="0.3">
      <c r="A21" s="18">
        <v>3</v>
      </c>
      <c r="B21" s="18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17" t="s">
        <v>50</v>
      </c>
      <c r="G21" s="19" t="s">
        <v>51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x14ac:dyDescent="0.3">
      <c r="A22" s="18">
        <v>3</v>
      </c>
      <c r="B22" s="18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21</v>
      </c>
      <c r="F22" s="17" t="s">
        <v>105</v>
      </c>
      <c r="G22" s="19" t="s">
        <v>103</v>
      </c>
      <c r="H22" s="20">
        <v>48500</v>
      </c>
      <c r="I22" s="20">
        <v>0</v>
      </c>
      <c r="J22" s="20">
        <v>48500</v>
      </c>
      <c r="K22" s="20">
        <v>40421.65</v>
      </c>
      <c r="L22" s="20">
        <v>40421.65</v>
      </c>
      <c r="M22" s="20">
        <v>24155.7</v>
      </c>
      <c r="N22" s="20">
        <v>24155.7</v>
      </c>
    </row>
    <row r="23" spans="1:14" x14ac:dyDescent="0.3">
      <c r="A23" s="18">
        <v>3</v>
      </c>
      <c r="B23" s="18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17" t="s">
        <v>48</v>
      </c>
      <c r="G23" s="19" t="s">
        <v>49</v>
      </c>
      <c r="H23" s="20">
        <v>9600</v>
      </c>
      <c r="I23" s="20">
        <v>0</v>
      </c>
      <c r="J23" s="20">
        <v>9600</v>
      </c>
      <c r="K23" s="20">
        <v>6701.55</v>
      </c>
      <c r="L23" s="20">
        <v>6701.55</v>
      </c>
      <c r="M23" s="20">
        <v>3179.62</v>
      </c>
      <c r="N23" s="20">
        <v>3179.62</v>
      </c>
    </row>
    <row r="24" spans="1:14" x14ac:dyDescent="0.3">
      <c r="A24" s="18">
        <v>3</v>
      </c>
      <c r="B24" s="18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17" t="s">
        <v>36</v>
      </c>
      <c r="G24" s="19" t="s">
        <v>37</v>
      </c>
      <c r="H24" s="20">
        <v>4000</v>
      </c>
      <c r="I24" s="20">
        <v>0</v>
      </c>
      <c r="J24" s="20">
        <v>4000</v>
      </c>
      <c r="K24" s="20">
        <v>1112.69</v>
      </c>
      <c r="L24" s="20">
        <v>1112.69</v>
      </c>
      <c r="M24" s="20">
        <v>1112.69</v>
      </c>
      <c r="N24" s="20">
        <v>1112.69</v>
      </c>
    </row>
    <row r="25" spans="1:14" x14ac:dyDescent="0.3">
      <c r="A25" s="18">
        <v>3</v>
      </c>
      <c r="B25" s="18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17" t="s">
        <v>99</v>
      </c>
      <c r="G25" s="19" t="s">
        <v>100</v>
      </c>
      <c r="H25" s="20">
        <v>11000</v>
      </c>
      <c r="I25" s="20">
        <v>0</v>
      </c>
      <c r="J25" s="20">
        <v>11000</v>
      </c>
      <c r="K25" s="20">
        <v>16031.8</v>
      </c>
      <c r="L25" s="20">
        <v>16031.8</v>
      </c>
      <c r="M25" s="20">
        <v>3240.66</v>
      </c>
      <c r="N25" s="20">
        <v>3240.66</v>
      </c>
    </row>
    <row r="26" spans="1:14" x14ac:dyDescent="0.3">
      <c r="A26" s="18">
        <v>3</v>
      </c>
      <c r="B26" s="18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17" t="s">
        <v>69</v>
      </c>
      <c r="G26" s="19" t="s">
        <v>70</v>
      </c>
      <c r="H26" s="20">
        <v>19000</v>
      </c>
      <c r="I26" s="20">
        <v>0</v>
      </c>
      <c r="J26" s="20">
        <v>19000</v>
      </c>
      <c r="K26" s="20">
        <v>8808.18</v>
      </c>
      <c r="L26" s="20">
        <v>8808.18</v>
      </c>
      <c r="M26" s="20">
        <v>4921.05</v>
      </c>
      <c r="N26" s="20">
        <v>4921.05</v>
      </c>
    </row>
    <row r="27" spans="1:14" x14ac:dyDescent="0.3">
      <c r="A27" s="18">
        <v>3</v>
      </c>
      <c r="B27" s="18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17" t="s">
        <v>115</v>
      </c>
      <c r="G27" s="19" t="s">
        <v>116</v>
      </c>
      <c r="H27" s="20">
        <v>91000</v>
      </c>
      <c r="I27" s="20">
        <v>0</v>
      </c>
      <c r="J27" s="20">
        <v>91000</v>
      </c>
      <c r="K27" s="20">
        <v>86209.279999999999</v>
      </c>
      <c r="L27" s="20">
        <v>86209.279999999999</v>
      </c>
      <c r="M27" s="20">
        <v>47589.440000000002</v>
      </c>
      <c r="N27" s="20">
        <v>47589.440000000002</v>
      </c>
    </row>
    <row r="28" spans="1:14" x14ac:dyDescent="0.3">
      <c r="A28" s="18">
        <v>3</v>
      </c>
      <c r="B28" s="18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17" t="s">
        <v>71</v>
      </c>
      <c r="G28" s="19" t="s">
        <v>72</v>
      </c>
      <c r="H28" s="20">
        <v>18000</v>
      </c>
      <c r="I28" s="20">
        <v>0</v>
      </c>
      <c r="J28" s="20">
        <v>18000</v>
      </c>
      <c r="K28" s="20">
        <v>12372.25</v>
      </c>
      <c r="L28" s="20">
        <v>12372.25</v>
      </c>
      <c r="M28" s="20">
        <v>6674.25</v>
      </c>
      <c r="N28" s="20">
        <v>6674.25</v>
      </c>
    </row>
    <row r="29" spans="1:14" x14ac:dyDescent="0.3">
      <c r="A29" s="18">
        <v>3</v>
      </c>
      <c r="B29" s="18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17" t="s">
        <v>142</v>
      </c>
      <c r="G29" s="19" t="s">
        <v>143</v>
      </c>
      <c r="H29" s="20">
        <v>0</v>
      </c>
      <c r="I29" s="20">
        <v>0</v>
      </c>
      <c r="J29" s="20">
        <v>0</v>
      </c>
      <c r="K29" s="20">
        <v>13074.15</v>
      </c>
      <c r="L29" s="20">
        <v>13074.15</v>
      </c>
      <c r="M29" s="20">
        <v>13074.15</v>
      </c>
      <c r="N29" s="20">
        <v>13074.15</v>
      </c>
    </row>
    <row r="30" spans="1:14" x14ac:dyDescent="0.3">
      <c r="A30" s="18">
        <v>3</v>
      </c>
      <c r="B30" s="18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17" t="s">
        <v>97</v>
      </c>
      <c r="G30" s="19" t="s">
        <v>98</v>
      </c>
      <c r="H30" s="20">
        <v>17000</v>
      </c>
      <c r="I30" s="20">
        <v>0</v>
      </c>
      <c r="J30" s="20">
        <v>17000</v>
      </c>
      <c r="K30" s="20">
        <v>5275.41</v>
      </c>
      <c r="L30" s="20">
        <v>5275.41</v>
      </c>
      <c r="M30" s="20">
        <v>5225.41</v>
      </c>
      <c r="N30" s="20">
        <v>5225.41</v>
      </c>
    </row>
    <row r="31" spans="1:14" x14ac:dyDescent="0.3">
      <c r="A31" s="18">
        <v>3</v>
      </c>
      <c r="B31" s="18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17" t="s">
        <v>134</v>
      </c>
      <c r="G31" s="19" t="s">
        <v>135</v>
      </c>
      <c r="H31" s="20">
        <v>16000</v>
      </c>
      <c r="I31" s="20">
        <v>0</v>
      </c>
      <c r="J31" s="20">
        <v>16000</v>
      </c>
      <c r="K31" s="20">
        <v>11605</v>
      </c>
      <c r="L31" s="20">
        <v>11605</v>
      </c>
      <c r="M31" s="20">
        <v>3114.77</v>
      </c>
      <c r="N31" s="20">
        <v>3114.77</v>
      </c>
    </row>
    <row r="32" spans="1:14" x14ac:dyDescent="0.3">
      <c r="A32" s="18">
        <v>3</v>
      </c>
      <c r="B32" s="18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22</v>
      </c>
      <c r="F32" s="17" t="s">
        <v>44</v>
      </c>
      <c r="G32" s="19" t="s">
        <v>45</v>
      </c>
      <c r="H32" s="20">
        <v>0</v>
      </c>
      <c r="I32" s="20">
        <v>22000</v>
      </c>
      <c r="J32" s="20">
        <v>22000</v>
      </c>
      <c r="K32" s="20">
        <v>962.8</v>
      </c>
      <c r="L32" s="20">
        <v>962.8</v>
      </c>
      <c r="M32" s="20">
        <v>542.79999999999995</v>
      </c>
      <c r="N32" s="20">
        <v>542.79999999999995</v>
      </c>
    </row>
    <row r="33" spans="1:14" x14ac:dyDescent="0.3">
      <c r="A33" s="18">
        <v>3</v>
      </c>
      <c r="B33" s="18">
        <v>3401</v>
      </c>
      <c r="C33" s="2" t="str">
        <f>VLOOKUP(B33,Hoja2!B:C,2,FALSE)</f>
        <v>ADMINISTRACIÓN GENERAL DE DEPORTES</v>
      </c>
      <c r="D33" s="3" t="str">
        <f t="shared" si="0"/>
        <v>2</v>
      </c>
      <c r="E33" s="3" t="str">
        <f t="shared" si="1"/>
        <v>22</v>
      </c>
      <c r="F33" s="17" t="s">
        <v>58</v>
      </c>
      <c r="G33" s="19" t="s">
        <v>59</v>
      </c>
      <c r="H33" s="20">
        <v>21500</v>
      </c>
      <c r="I33" s="20">
        <v>0</v>
      </c>
      <c r="J33" s="20">
        <v>21500</v>
      </c>
      <c r="K33" s="20">
        <v>18932.32</v>
      </c>
      <c r="L33" s="20">
        <v>18932.32</v>
      </c>
      <c r="M33" s="20">
        <v>8539.6200000000008</v>
      </c>
      <c r="N33" s="20">
        <v>8539.6200000000008</v>
      </c>
    </row>
    <row r="34" spans="1:14" x14ac:dyDescent="0.3">
      <c r="A34" s="18">
        <v>3</v>
      </c>
      <c r="B34" s="18">
        <v>3401</v>
      </c>
      <c r="C34" s="2" t="str">
        <f>VLOOKUP(B34,Hoja2!B:C,2,FALSE)</f>
        <v>ADMINISTRACIÓN GENERAL DE DEPORTES</v>
      </c>
      <c r="D34" s="3" t="str">
        <f t="shared" si="0"/>
        <v>4</v>
      </c>
      <c r="E34" s="3" t="str">
        <f t="shared" si="1"/>
        <v>48</v>
      </c>
      <c r="F34" s="17" t="s">
        <v>112</v>
      </c>
      <c r="G34" s="19" t="s">
        <v>113</v>
      </c>
      <c r="H34" s="20">
        <v>12000</v>
      </c>
      <c r="I34" s="20">
        <v>0</v>
      </c>
      <c r="J34" s="20">
        <v>12000</v>
      </c>
      <c r="K34" s="20">
        <v>7100</v>
      </c>
      <c r="L34" s="20">
        <v>0</v>
      </c>
      <c r="M34" s="20">
        <v>0</v>
      </c>
      <c r="N34" s="20">
        <v>0</v>
      </c>
    </row>
    <row r="35" spans="1:14" x14ac:dyDescent="0.3">
      <c r="A35" s="18">
        <v>3</v>
      </c>
      <c r="B35" s="18">
        <v>3401</v>
      </c>
      <c r="C35" s="2" t="str">
        <f>VLOOKUP(B35,Hoja2!B:C,2,FALSE)</f>
        <v>ADMINISTRACIÓN GENERAL DE DEPORTES</v>
      </c>
      <c r="D35" s="3" t="str">
        <f t="shared" si="0"/>
        <v>4</v>
      </c>
      <c r="E35" s="3" t="str">
        <f t="shared" si="1"/>
        <v>48</v>
      </c>
      <c r="F35" s="17" t="s">
        <v>38</v>
      </c>
      <c r="G35" s="19" t="s">
        <v>39</v>
      </c>
      <c r="H35" s="20">
        <v>5000</v>
      </c>
      <c r="I35" s="20">
        <v>0</v>
      </c>
      <c r="J35" s="20">
        <v>5000</v>
      </c>
      <c r="K35" s="20">
        <v>0</v>
      </c>
      <c r="L35" s="20">
        <v>0</v>
      </c>
      <c r="M35" s="20">
        <v>0</v>
      </c>
      <c r="N35" s="20">
        <v>0</v>
      </c>
    </row>
    <row r="36" spans="1:14" x14ac:dyDescent="0.3">
      <c r="A36" s="18">
        <v>3</v>
      </c>
      <c r="B36" s="18">
        <v>3401</v>
      </c>
      <c r="C36" s="2" t="str">
        <f>VLOOKUP(B36,Hoja2!B:C,2,FALSE)</f>
        <v>ADMINISTRACIÓN GENERAL DE DEPORTES</v>
      </c>
      <c r="D36" s="3" t="str">
        <f t="shared" si="0"/>
        <v>8</v>
      </c>
      <c r="E36" s="3" t="str">
        <f t="shared" si="1"/>
        <v>83</v>
      </c>
      <c r="F36" s="17" t="s">
        <v>87</v>
      </c>
      <c r="G36" s="19" t="s">
        <v>88</v>
      </c>
      <c r="H36" s="20">
        <v>850</v>
      </c>
      <c r="I36" s="20">
        <v>0</v>
      </c>
      <c r="J36" s="20">
        <v>850</v>
      </c>
      <c r="K36" s="20">
        <v>0</v>
      </c>
      <c r="L36" s="20">
        <v>0</v>
      </c>
      <c r="M36" s="20">
        <v>0</v>
      </c>
      <c r="N36" s="20">
        <v>0</v>
      </c>
    </row>
    <row r="37" spans="1:14" x14ac:dyDescent="0.3">
      <c r="A37" s="18">
        <v>3</v>
      </c>
      <c r="B37" s="18">
        <v>3401</v>
      </c>
      <c r="C37" s="2" t="str">
        <f>VLOOKUP(B37,Hoja2!B:C,2,FALSE)</f>
        <v>ADMINISTRACIÓN GENERAL DE DEPORTES</v>
      </c>
      <c r="D37" s="3" t="str">
        <f t="shared" si="0"/>
        <v>8</v>
      </c>
      <c r="E37" s="3" t="str">
        <f t="shared" si="1"/>
        <v>83</v>
      </c>
      <c r="F37" s="17" t="s">
        <v>125</v>
      </c>
      <c r="G37" s="19" t="s">
        <v>126</v>
      </c>
      <c r="H37" s="20">
        <v>16000</v>
      </c>
      <c r="I37" s="20">
        <v>0</v>
      </c>
      <c r="J37" s="20">
        <v>16000</v>
      </c>
      <c r="K37" s="20">
        <v>0</v>
      </c>
      <c r="L37" s="20">
        <v>0</v>
      </c>
      <c r="M37" s="20">
        <v>0</v>
      </c>
      <c r="N37" s="20">
        <v>0</v>
      </c>
    </row>
    <row r="38" spans="1:14" x14ac:dyDescent="0.3">
      <c r="A38" s="18">
        <v>3</v>
      </c>
      <c r="B38" s="18">
        <v>3401</v>
      </c>
      <c r="C38" s="2" t="str">
        <f>VLOOKUP(B38,Hoja2!B:C,2,FALSE)</f>
        <v>ADMINISTRACIÓN GENERAL DE DEPORTES</v>
      </c>
      <c r="D38" s="3" t="str">
        <f t="shared" si="0"/>
        <v>8</v>
      </c>
      <c r="E38" s="3" t="str">
        <f t="shared" si="1"/>
        <v>83</v>
      </c>
      <c r="F38" s="17" t="s">
        <v>119</v>
      </c>
      <c r="G38" s="19" t="s">
        <v>120</v>
      </c>
      <c r="H38" s="20">
        <v>8000</v>
      </c>
      <c r="I38" s="20">
        <v>0</v>
      </c>
      <c r="J38" s="20">
        <v>8000</v>
      </c>
      <c r="K38" s="20">
        <v>0</v>
      </c>
      <c r="L38" s="20">
        <v>0</v>
      </c>
      <c r="M38" s="20">
        <v>0</v>
      </c>
      <c r="N38" s="20">
        <v>0</v>
      </c>
    </row>
    <row r="39" spans="1:14" x14ac:dyDescent="0.3">
      <c r="A39" s="18">
        <v>3</v>
      </c>
      <c r="B39" s="18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17" t="s">
        <v>52</v>
      </c>
      <c r="G39" s="19" t="s">
        <v>53</v>
      </c>
      <c r="H39" s="20">
        <v>32000</v>
      </c>
      <c r="I39" s="20">
        <v>0</v>
      </c>
      <c r="J39" s="20">
        <v>32000</v>
      </c>
      <c r="K39" s="20">
        <v>10000</v>
      </c>
      <c r="L39" s="20">
        <v>10000</v>
      </c>
      <c r="M39" s="20">
        <v>1946.26</v>
      </c>
      <c r="N39" s="20">
        <v>1946.26</v>
      </c>
    </row>
    <row r="40" spans="1:14" x14ac:dyDescent="0.3">
      <c r="A40" s="18">
        <v>3</v>
      </c>
      <c r="B40" s="18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17" t="s">
        <v>27</v>
      </c>
      <c r="G40" s="19" t="s">
        <v>28</v>
      </c>
      <c r="H40" s="20">
        <v>1200</v>
      </c>
      <c r="I40" s="20">
        <v>0</v>
      </c>
      <c r="J40" s="20">
        <v>1200</v>
      </c>
      <c r="K40" s="20">
        <v>4000</v>
      </c>
      <c r="L40" s="20">
        <v>4000</v>
      </c>
      <c r="M40" s="20">
        <v>749.1</v>
      </c>
      <c r="N40" s="20">
        <v>749.1</v>
      </c>
    </row>
    <row r="41" spans="1:14" x14ac:dyDescent="0.3">
      <c r="A41" s="18">
        <v>3</v>
      </c>
      <c r="B41" s="18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17" t="s">
        <v>40</v>
      </c>
      <c r="G41" s="19" t="s">
        <v>41</v>
      </c>
      <c r="H41" s="20">
        <v>16800</v>
      </c>
      <c r="I41" s="20">
        <v>0</v>
      </c>
      <c r="J41" s="20">
        <v>16800</v>
      </c>
      <c r="K41" s="20">
        <v>6500</v>
      </c>
      <c r="L41" s="20">
        <v>6500</v>
      </c>
      <c r="M41" s="20">
        <v>1265.2</v>
      </c>
      <c r="N41" s="20">
        <v>1265.2</v>
      </c>
    </row>
    <row r="42" spans="1:14" x14ac:dyDescent="0.3">
      <c r="A42" s="18">
        <v>3</v>
      </c>
      <c r="B42" s="18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12</v>
      </c>
      <c r="F42" s="17" t="s">
        <v>46</v>
      </c>
      <c r="G42" s="19" t="s">
        <v>47</v>
      </c>
      <c r="H42" s="20">
        <v>46200</v>
      </c>
      <c r="I42" s="20">
        <v>0</v>
      </c>
      <c r="J42" s="20">
        <v>46200</v>
      </c>
      <c r="K42" s="20">
        <v>18000</v>
      </c>
      <c r="L42" s="20">
        <v>18000</v>
      </c>
      <c r="M42" s="20">
        <v>3558.24</v>
      </c>
      <c r="N42" s="20">
        <v>3558.24</v>
      </c>
    </row>
    <row r="43" spans="1:14" x14ac:dyDescent="0.3">
      <c r="A43" s="18">
        <v>3</v>
      </c>
      <c r="B43" s="18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12</v>
      </c>
      <c r="F43" s="17" t="s">
        <v>29</v>
      </c>
      <c r="G43" s="19" t="s">
        <v>30</v>
      </c>
      <c r="H43" s="20">
        <v>1000</v>
      </c>
      <c r="I43" s="20">
        <v>0</v>
      </c>
      <c r="J43" s="20">
        <v>1000</v>
      </c>
      <c r="K43" s="20">
        <v>3000</v>
      </c>
      <c r="L43" s="20">
        <v>3000</v>
      </c>
      <c r="M43" s="20">
        <v>580.9</v>
      </c>
      <c r="N43" s="20">
        <v>580.9</v>
      </c>
    </row>
    <row r="44" spans="1:14" x14ac:dyDescent="0.3">
      <c r="A44" s="18">
        <v>3</v>
      </c>
      <c r="B44" s="18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13</v>
      </c>
      <c r="F44" s="17" t="s">
        <v>68</v>
      </c>
      <c r="G44" s="19" t="s">
        <v>33</v>
      </c>
      <c r="H44" s="20">
        <v>86000</v>
      </c>
      <c r="I44" s="20">
        <v>0</v>
      </c>
      <c r="J44" s="20">
        <v>86000</v>
      </c>
      <c r="K44" s="20">
        <v>64930.02</v>
      </c>
      <c r="L44" s="20">
        <v>64930.02</v>
      </c>
      <c r="M44" s="20">
        <v>30771.11</v>
      </c>
      <c r="N44" s="20">
        <v>30771.11</v>
      </c>
    </row>
    <row r="45" spans="1:14" x14ac:dyDescent="0.3">
      <c r="A45" s="18">
        <v>3</v>
      </c>
      <c r="B45" s="18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13</v>
      </c>
      <c r="F45" s="17" t="s">
        <v>138</v>
      </c>
      <c r="G45" s="19" t="s">
        <v>139</v>
      </c>
      <c r="H45" s="20">
        <v>400</v>
      </c>
      <c r="I45" s="20">
        <v>0</v>
      </c>
      <c r="J45" s="20">
        <v>400</v>
      </c>
      <c r="K45" s="20">
        <v>4500</v>
      </c>
      <c r="L45" s="20">
        <v>4500</v>
      </c>
      <c r="M45" s="20">
        <v>117.18</v>
      </c>
      <c r="N45" s="20">
        <v>117.18</v>
      </c>
    </row>
    <row r="46" spans="1:14" x14ac:dyDescent="0.3">
      <c r="A46" s="18">
        <v>3</v>
      </c>
      <c r="B46" s="18">
        <v>3412</v>
      </c>
      <c r="C46" s="2" t="str">
        <f>VLOOKUP(B46,Hoja2!B:C,2,FALSE)</f>
        <v>EVENTOS Y ASOCIACIONISMO DEPORTIVO</v>
      </c>
      <c r="D46" s="3" t="str">
        <f t="shared" si="0"/>
        <v>1</v>
      </c>
      <c r="E46" s="3" t="str">
        <f t="shared" si="1"/>
        <v>13</v>
      </c>
      <c r="F46" s="17" t="s">
        <v>60</v>
      </c>
      <c r="G46" s="19" t="s">
        <v>61</v>
      </c>
      <c r="H46" s="20">
        <v>79000</v>
      </c>
      <c r="I46" s="20">
        <v>0</v>
      </c>
      <c r="J46" s="20">
        <v>79000</v>
      </c>
      <c r="K46" s="20">
        <v>72149.59</v>
      </c>
      <c r="L46" s="20">
        <v>72149.59</v>
      </c>
      <c r="M46" s="20">
        <v>39821.33</v>
      </c>
      <c r="N46" s="20">
        <v>39821.33</v>
      </c>
    </row>
    <row r="47" spans="1:14" x14ac:dyDescent="0.3">
      <c r="A47" s="18">
        <v>3</v>
      </c>
      <c r="B47" s="18">
        <v>3412</v>
      </c>
      <c r="C47" s="2" t="str">
        <f>VLOOKUP(B47,Hoja2!B:C,2,FALSE)</f>
        <v>EVENTOS Y ASOCIACIONISMO DEPORTIVO</v>
      </c>
      <c r="D47" s="3" t="str">
        <f t="shared" si="0"/>
        <v>1</v>
      </c>
      <c r="E47" s="3" t="str">
        <f t="shared" si="1"/>
        <v>15</v>
      </c>
      <c r="F47" s="17" t="s">
        <v>123</v>
      </c>
      <c r="G47" s="19" t="s">
        <v>124</v>
      </c>
      <c r="H47" s="20">
        <v>1800</v>
      </c>
      <c r="I47" s="20">
        <v>0</v>
      </c>
      <c r="J47" s="20">
        <v>1800</v>
      </c>
      <c r="K47" s="20">
        <v>1800</v>
      </c>
      <c r="L47" s="20">
        <v>1800</v>
      </c>
      <c r="M47" s="20">
        <v>1237.5</v>
      </c>
      <c r="N47" s="20">
        <v>1237.5</v>
      </c>
    </row>
    <row r="48" spans="1:14" x14ac:dyDescent="0.3">
      <c r="A48" s="18">
        <v>3</v>
      </c>
      <c r="B48" s="18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17" t="s">
        <v>69</v>
      </c>
      <c r="G48" s="19" t="s">
        <v>70</v>
      </c>
      <c r="H48" s="20">
        <v>4000</v>
      </c>
      <c r="I48" s="20">
        <v>0</v>
      </c>
      <c r="J48" s="20">
        <v>4000</v>
      </c>
      <c r="K48" s="20">
        <v>75.38</v>
      </c>
      <c r="L48" s="20">
        <v>75.38</v>
      </c>
      <c r="M48" s="20">
        <v>0</v>
      </c>
      <c r="N48" s="20">
        <v>0</v>
      </c>
    </row>
    <row r="49" spans="1:14" x14ac:dyDescent="0.3">
      <c r="A49" s="18">
        <v>3</v>
      </c>
      <c r="B49" s="18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17" t="s">
        <v>97</v>
      </c>
      <c r="G49" s="19" t="s">
        <v>98</v>
      </c>
      <c r="H49" s="20">
        <v>6500</v>
      </c>
      <c r="I49" s="20">
        <v>0</v>
      </c>
      <c r="J49" s="20">
        <v>6500</v>
      </c>
      <c r="K49" s="20">
        <v>617.5</v>
      </c>
      <c r="L49" s="20">
        <v>617.5</v>
      </c>
      <c r="M49" s="20">
        <v>617.5</v>
      </c>
      <c r="N49" s="20">
        <v>617.5</v>
      </c>
    </row>
    <row r="50" spans="1:14" x14ac:dyDescent="0.3">
      <c r="A50" s="18">
        <v>3</v>
      </c>
      <c r="B50" s="18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17" t="s">
        <v>62</v>
      </c>
      <c r="G50" s="19" t="s">
        <v>63</v>
      </c>
      <c r="H50" s="20">
        <v>4500</v>
      </c>
      <c r="I50" s="20">
        <v>0</v>
      </c>
      <c r="J50" s="20">
        <v>4500</v>
      </c>
      <c r="K50" s="20">
        <v>0</v>
      </c>
      <c r="L50" s="20">
        <v>0</v>
      </c>
      <c r="M50" s="20">
        <v>0</v>
      </c>
      <c r="N50" s="20">
        <v>0</v>
      </c>
    </row>
    <row r="51" spans="1:14" x14ac:dyDescent="0.3">
      <c r="A51" s="18">
        <v>3</v>
      </c>
      <c r="B51" s="18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17" t="s">
        <v>101</v>
      </c>
      <c r="G51" s="19" t="s">
        <v>102</v>
      </c>
      <c r="H51" s="20">
        <v>11500</v>
      </c>
      <c r="I51" s="20">
        <v>0</v>
      </c>
      <c r="J51" s="20">
        <v>11500</v>
      </c>
      <c r="K51" s="20">
        <v>0</v>
      </c>
      <c r="L51" s="20">
        <v>0</v>
      </c>
      <c r="M51" s="20">
        <v>0</v>
      </c>
      <c r="N51" s="20">
        <v>0</v>
      </c>
    </row>
    <row r="52" spans="1:14" x14ac:dyDescent="0.3">
      <c r="A52" s="18">
        <v>3</v>
      </c>
      <c r="B52" s="18">
        <v>3412</v>
      </c>
      <c r="C52" s="2" t="str">
        <f>VLOOKUP(B52,Hoja2!B:C,2,FALSE)</f>
        <v>EVENTOS Y ASOCIACIONISMO DEPORTIVO</v>
      </c>
      <c r="D52" s="3" t="str">
        <f t="shared" si="0"/>
        <v>2</v>
      </c>
      <c r="E52" s="3" t="str">
        <f t="shared" si="1"/>
        <v>22</v>
      </c>
      <c r="F52" s="17" t="s">
        <v>58</v>
      </c>
      <c r="G52" s="19" t="s">
        <v>59</v>
      </c>
      <c r="H52" s="20">
        <v>33000</v>
      </c>
      <c r="I52" s="20">
        <v>0</v>
      </c>
      <c r="J52" s="20">
        <v>33000</v>
      </c>
      <c r="K52" s="20">
        <v>28244.240000000002</v>
      </c>
      <c r="L52" s="20">
        <v>28244.240000000002</v>
      </c>
      <c r="M52" s="20">
        <v>7159.99</v>
      </c>
      <c r="N52" s="20">
        <v>7159.99</v>
      </c>
    </row>
    <row r="53" spans="1:14" x14ac:dyDescent="0.3">
      <c r="A53" s="18">
        <v>3</v>
      </c>
      <c r="B53" s="18">
        <v>3412</v>
      </c>
      <c r="C53" s="2" t="str">
        <f>VLOOKUP(B53,Hoja2!B:C,2,FALSE)</f>
        <v>EVENTOS Y ASOCIACIONISMO DEPORTIVO</v>
      </c>
      <c r="D53" s="3" t="str">
        <f t="shared" si="0"/>
        <v>4</v>
      </c>
      <c r="E53" s="3" t="str">
        <f t="shared" si="1"/>
        <v>48</v>
      </c>
      <c r="F53" s="17" t="s">
        <v>144</v>
      </c>
      <c r="G53" s="19" t="s">
        <v>39</v>
      </c>
      <c r="H53" s="20">
        <v>343000</v>
      </c>
      <c r="I53" s="20">
        <v>0</v>
      </c>
      <c r="J53" s="20">
        <v>343000</v>
      </c>
      <c r="K53" s="20">
        <v>343000</v>
      </c>
      <c r="L53" s="20">
        <v>83850</v>
      </c>
      <c r="M53" s="20">
        <v>53225</v>
      </c>
      <c r="N53" s="20">
        <v>53225</v>
      </c>
    </row>
    <row r="54" spans="1:14" x14ac:dyDescent="0.3">
      <c r="A54" s="18">
        <v>3</v>
      </c>
      <c r="B54" s="18">
        <v>3412</v>
      </c>
      <c r="C54" s="2" t="str">
        <f>VLOOKUP(B54,Hoja2!B:C,2,FALSE)</f>
        <v>EVENTOS Y ASOCIACIONISMO DEPORTIVO</v>
      </c>
      <c r="D54" s="3" t="str">
        <f t="shared" si="0"/>
        <v>4</v>
      </c>
      <c r="E54" s="3" t="str">
        <f t="shared" si="1"/>
        <v>48</v>
      </c>
      <c r="F54" s="17" t="s">
        <v>145</v>
      </c>
      <c r="G54" s="19" t="s">
        <v>146</v>
      </c>
      <c r="H54" s="20">
        <v>240000</v>
      </c>
      <c r="I54" s="20">
        <v>0</v>
      </c>
      <c r="J54" s="20">
        <v>240000</v>
      </c>
      <c r="K54" s="20">
        <v>240000</v>
      </c>
      <c r="L54" s="20">
        <v>0</v>
      </c>
      <c r="M54" s="20">
        <v>0</v>
      </c>
      <c r="N54" s="20">
        <v>0</v>
      </c>
    </row>
    <row r="55" spans="1:14" x14ac:dyDescent="0.3">
      <c r="A55" s="18">
        <v>3</v>
      </c>
      <c r="B55" s="18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17" t="s">
        <v>52</v>
      </c>
      <c r="G55" s="19" t="s">
        <v>53</v>
      </c>
      <c r="H55" s="20">
        <v>16100</v>
      </c>
      <c r="I55" s="20">
        <v>0</v>
      </c>
      <c r="J55" s="20">
        <v>16100</v>
      </c>
      <c r="K55" s="20">
        <v>16849.830000000002</v>
      </c>
      <c r="L55" s="20">
        <v>16849.830000000002</v>
      </c>
      <c r="M55" s="20">
        <v>6017.8</v>
      </c>
      <c r="N55" s="20">
        <v>6017.8</v>
      </c>
    </row>
    <row r="56" spans="1:14" x14ac:dyDescent="0.3">
      <c r="A56" s="18">
        <v>3</v>
      </c>
      <c r="B56" s="18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17" t="s">
        <v>83</v>
      </c>
      <c r="G56" s="19" t="s">
        <v>84</v>
      </c>
      <c r="H56" s="20">
        <v>14150</v>
      </c>
      <c r="I56" s="20">
        <v>0</v>
      </c>
      <c r="J56" s="20">
        <v>14150</v>
      </c>
      <c r="K56" s="20">
        <v>9000</v>
      </c>
      <c r="L56" s="20">
        <v>9000</v>
      </c>
      <c r="M56" s="20">
        <v>1799.69</v>
      </c>
      <c r="N56" s="20">
        <v>1799.69</v>
      </c>
    </row>
    <row r="57" spans="1:14" x14ac:dyDescent="0.3">
      <c r="A57" s="18">
        <v>3</v>
      </c>
      <c r="B57" s="18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17" t="s">
        <v>25</v>
      </c>
      <c r="G57" s="19" t="s">
        <v>26</v>
      </c>
      <c r="H57" s="20">
        <v>32300</v>
      </c>
      <c r="I57" s="20">
        <v>0</v>
      </c>
      <c r="J57" s="20">
        <v>32300</v>
      </c>
      <c r="K57" s="20">
        <v>30474.81</v>
      </c>
      <c r="L57" s="20">
        <v>30474.81</v>
      </c>
      <c r="M57" s="20">
        <v>15301.04</v>
      </c>
      <c r="N57" s="20">
        <v>15301.04</v>
      </c>
    </row>
    <row r="58" spans="1:14" x14ac:dyDescent="0.3">
      <c r="A58" s="18">
        <v>3</v>
      </c>
      <c r="B58" s="18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17" t="s">
        <v>56</v>
      </c>
      <c r="G58" s="19" t="s">
        <v>57</v>
      </c>
      <c r="H58" s="20">
        <v>9150</v>
      </c>
      <c r="I58" s="20">
        <v>0</v>
      </c>
      <c r="J58" s="20">
        <v>9150</v>
      </c>
      <c r="K58" s="20">
        <v>9104.5</v>
      </c>
      <c r="L58" s="20">
        <v>9104.5</v>
      </c>
      <c r="M58" s="20">
        <v>4546.38</v>
      </c>
      <c r="N58" s="20">
        <v>4546.38</v>
      </c>
    </row>
    <row r="59" spans="1:14" x14ac:dyDescent="0.3">
      <c r="A59" s="18">
        <v>3</v>
      </c>
      <c r="B59" s="18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17" t="s">
        <v>27</v>
      </c>
      <c r="G59" s="19" t="s">
        <v>28</v>
      </c>
      <c r="H59" s="20">
        <v>20300</v>
      </c>
      <c r="I59" s="20">
        <v>0</v>
      </c>
      <c r="J59" s="20">
        <v>20300</v>
      </c>
      <c r="K59" s="20">
        <v>20220.05</v>
      </c>
      <c r="L59" s="20">
        <v>20220.05</v>
      </c>
      <c r="M59" s="20">
        <v>9856.6200000000008</v>
      </c>
      <c r="N59" s="20">
        <v>9856.6200000000008</v>
      </c>
    </row>
    <row r="60" spans="1:14" x14ac:dyDescent="0.3">
      <c r="A60" s="18">
        <v>3</v>
      </c>
      <c r="B60" s="18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17" t="s">
        <v>40</v>
      </c>
      <c r="G60" s="19" t="s">
        <v>41</v>
      </c>
      <c r="H60" s="20">
        <v>41400</v>
      </c>
      <c r="I60" s="20">
        <v>0</v>
      </c>
      <c r="J60" s="20">
        <v>41400</v>
      </c>
      <c r="K60" s="20">
        <v>32101.58</v>
      </c>
      <c r="L60" s="20">
        <v>32101.58</v>
      </c>
      <c r="M60" s="20">
        <v>16272.45</v>
      </c>
      <c r="N60" s="20">
        <v>16272.45</v>
      </c>
    </row>
    <row r="61" spans="1:14" x14ac:dyDescent="0.3">
      <c r="A61" s="18">
        <v>3</v>
      </c>
      <c r="B61" s="18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12</v>
      </c>
      <c r="F61" s="17" t="s">
        <v>46</v>
      </c>
      <c r="G61" s="19" t="s">
        <v>47</v>
      </c>
      <c r="H61" s="20">
        <v>98000</v>
      </c>
      <c r="I61" s="20">
        <v>0</v>
      </c>
      <c r="J61" s="20">
        <v>98000</v>
      </c>
      <c r="K61" s="20">
        <v>74827.97</v>
      </c>
      <c r="L61" s="20">
        <v>74827.97</v>
      </c>
      <c r="M61" s="20">
        <v>37563.660000000003</v>
      </c>
      <c r="N61" s="20">
        <v>37563.660000000003</v>
      </c>
    </row>
    <row r="62" spans="1:14" x14ac:dyDescent="0.3">
      <c r="A62" s="18">
        <v>3</v>
      </c>
      <c r="B62" s="18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12</v>
      </c>
      <c r="F62" s="17" t="s">
        <v>29</v>
      </c>
      <c r="G62" s="19" t="s">
        <v>30</v>
      </c>
      <c r="H62" s="20">
        <v>10400</v>
      </c>
      <c r="I62" s="20">
        <v>0</v>
      </c>
      <c r="J62" s="20">
        <v>10400</v>
      </c>
      <c r="K62" s="20">
        <v>9415.52</v>
      </c>
      <c r="L62" s="20">
        <v>9415.52</v>
      </c>
      <c r="M62" s="20">
        <v>4903.62</v>
      </c>
      <c r="N62" s="20">
        <v>4903.62</v>
      </c>
    </row>
    <row r="63" spans="1:14" x14ac:dyDescent="0.3">
      <c r="A63" s="18">
        <v>3</v>
      </c>
      <c r="B63" s="18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17" t="s">
        <v>68</v>
      </c>
      <c r="G63" s="19" t="s">
        <v>33</v>
      </c>
      <c r="H63" s="20">
        <v>403000</v>
      </c>
      <c r="I63" s="20">
        <v>0</v>
      </c>
      <c r="J63" s="20">
        <v>403000</v>
      </c>
      <c r="K63" s="20">
        <v>352296.81</v>
      </c>
      <c r="L63" s="20">
        <v>352296.81</v>
      </c>
      <c r="M63" s="20">
        <v>161858.22</v>
      </c>
      <c r="N63" s="20">
        <v>161858.22</v>
      </c>
    </row>
    <row r="64" spans="1:14" x14ac:dyDescent="0.3">
      <c r="A64" s="18">
        <v>3</v>
      </c>
      <c r="B64" s="18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17" t="s">
        <v>138</v>
      </c>
      <c r="G64" s="19" t="s">
        <v>139</v>
      </c>
      <c r="H64" s="20">
        <v>4500</v>
      </c>
      <c r="I64" s="20">
        <v>0</v>
      </c>
      <c r="J64" s="20">
        <v>4500</v>
      </c>
      <c r="K64" s="20">
        <v>13500</v>
      </c>
      <c r="L64" s="20">
        <v>13500</v>
      </c>
      <c r="M64" s="20">
        <v>0</v>
      </c>
      <c r="N64" s="20">
        <v>0</v>
      </c>
    </row>
    <row r="65" spans="1:14" x14ac:dyDescent="0.3">
      <c r="A65" s="18">
        <v>3</v>
      </c>
      <c r="B65" s="18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13</v>
      </c>
      <c r="F65" s="17" t="s">
        <v>60</v>
      </c>
      <c r="G65" s="19" t="s">
        <v>61</v>
      </c>
      <c r="H65" s="20">
        <v>392000</v>
      </c>
      <c r="I65" s="20">
        <v>0</v>
      </c>
      <c r="J65" s="20">
        <v>392000</v>
      </c>
      <c r="K65" s="20">
        <v>330414.94</v>
      </c>
      <c r="L65" s="20">
        <v>330414.94</v>
      </c>
      <c r="M65" s="20">
        <v>158939.48000000001</v>
      </c>
      <c r="N65" s="20">
        <v>158939.48000000001</v>
      </c>
    </row>
    <row r="66" spans="1:14" x14ac:dyDescent="0.3">
      <c r="A66" s="18">
        <v>3</v>
      </c>
      <c r="B66" s="18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15</v>
      </c>
      <c r="F66" s="17" t="s">
        <v>123</v>
      </c>
      <c r="G66" s="19" t="s">
        <v>124</v>
      </c>
      <c r="H66" s="20">
        <v>7500</v>
      </c>
      <c r="I66" s="20">
        <v>0</v>
      </c>
      <c r="J66" s="20">
        <v>7500</v>
      </c>
      <c r="K66" s="20">
        <v>7500</v>
      </c>
      <c r="L66" s="20">
        <v>7500</v>
      </c>
      <c r="M66" s="20">
        <v>4108.9799999999996</v>
      </c>
      <c r="N66" s="20">
        <v>4108.9799999999996</v>
      </c>
    </row>
    <row r="67" spans="1:14" x14ac:dyDescent="0.3">
      <c r="A67" s="18">
        <v>3</v>
      </c>
      <c r="B67" s="18">
        <v>3413</v>
      </c>
      <c r="C67" s="2" t="str">
        <f>VLOOKUP(B67,Hoja2!B:C,2,FALSE)</f>
        <v>ACTIVIDADES DEPORTIVAS</v>
      </c>
      <c r="D67" s="3" t="str">
        <f t="shared" ref="D67:D130" si="2">LEFT(F67,1)</f>
        <v>1</v>
      </c>
      <c r="E67" s="3" t="str">
        <f t="shared" ref="E67:E130" si="3">LEFT(F67,2)</f>
        <v>15</v>
      </c>
      <c r="F67" s="17" t="s">
        <v>73</v>
      </c>
      <c r="G67" s="19" t="s">
        <v>74</v>
      </c>
      <c r="H67" s="20">
        <v>4000</v>
      </c>
      <c r="I67" s="20">
        <v>0</v>
      </c>
      <c r="J67" s="20">
        <v>4000</v>
      </c>
      <c r="K67" s="20">
        <v>4000</v>
      </c>
      <c r="L67" s="20">
        <v>4000</v>
      </c>
      <c r="M67" s="20">
        <v>0</v>
      </c>
      <c r="N67" s="20">
        <v>0</v>
      </c>
    </row>
    <row r="68" spans="1:14" x14ac:dyDescent="0.3">
      <c r="A68" s="18">
        <v>3</v>
      </c>
      <c r="B68" s="18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21</v>
      </c>
      <c r="F68" s="17" t="s">
        <v>50</v>
      </c>
      <c r="G68" s="19" t="s">
        <v>51</v>
      </c>
      <c r="H68" s="20">
        <v>3500</v>
      </c>
      <c r="I68" s="20">
        <v>0</v>
      </c>
      <c r="J68" s="20">
        <v>3500</v>
      </c>
      <c r="K68" s="20">
        <v>0</v>
      </c>
      <c r="L68" s="20">
        <v>0</v>
      </c>
      <c r="M68" s="20">
        <v>0</v>
      </c>
      <c r="N68" s="20">
        <v>0</v>
      </c>
    </row>
    <row r="69" spans="1:14" x14ac:dyDescent="0.3">
      <c r="A69" s="18">
        <v>3</v>
      </c>
      <c r="B69" s="18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17" t="s">
        <v>66</v>
      </c>
      <c r="G69" s="19" t="s">
        <v>67</v>
      </c>
      <c r="H69" s="20">
        <v>4200</v>
      </c>
      <c r="I69" s="20">
        <v>0</v>
      </c>
      <c r="J69" s="20">
        <v>4200</v>
      </c>
      <c r="K69" s="20">
        <v>220</v>
      </c>
      <c r="L69" s="20">
        <v>220</v>
      </c>
      <c r="M69" s="20">
        <v>220</v>
      </c>
      <c r="N69" s="20">
        <v>220</v>
      </c>
    </row>
    <row r="70" spans="1:14" x14ac:dyDescent="0.3">
      <c r="A70" s="18">
        <v>3</v>
      </c>
      <c r="B70" s="18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17" t="s">
        <v>69</v>
      </c>
      <c r="G70" s="19" t="s">
        <v>70</v>
      </c>
      <c r="H70" s="20">
        <v>40000</v>
      </c>
      <c r="I70" s="20">
        <v>0</v>
      </c>
      <c r="J70" s="20">
        <v>40000</v>
      </c>
      <c r="K70" s="20">
        <v>7350</v>
      </c>
      <c r="L70" s="20">
        <v>7350</v>
      </c>
      <c r="M70" s="20">
        <v>1909.3</v>
      </c>
      <c r="N70" s="20">
        <v>1909.3</v>
      </c>
    </row>
    <row r="71" spans="1:14" x14ac:dyDescent="0.3">
      <c r="A71" s="18">
        <v>3</v>
      </c>
      <c r="B71" s="18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17" t="s">
        <v>42</v>
      </c>
      <c r="G71" s="19" t="s">
        <v>43</v>
      </c>
      <c r="H71" s="20">
        <v>65000</v>
      </c>
      <c r="I71" s="20">
        <v>0</v>
      </c>
      <c r="J71" s="20">
        <v>65000</v>
      </c>
      <c r="K71" s="20">
        <v>65000</v>
      </c>
      <c r="L71" s="20">
        <v>65000</v>
      </c>
      <c r="M71" s="20">
        <v>3317.16</v>
      </c>
      <c r="N71" s="20">
        <v>3317.16</v>
      </c>
    </row>
    <row r="72" spans="1:14" x14ac:dyDescent="0.3">
      <c r="A72" s="18">
        <v>3</v>
      </c>
      <c r="B72" s="18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17" t="s">
        <v>115</v>
      </c>
      <c r="G72" s="19" t="s">
        <v>116</v>
      </c>
      <c r="H72" s="20">
        <v>49000</v>
      </c>
      <c r="I72" s="20">
        <v>0</v>
      </c>
      <c r="J72" s="20">
        <v>49000</v>
      </c>
      <c r="K72" s="20">
        <v>43344</v>
      </c>
      <c r="L72" s="20">
        <v>43344</v>
      </c>
      <c r="M72" s="20">
        <v>42628.6</v>
      </c>
      <c r="N72" s="20">
        <v>42628.6</v>
      </c>
    </row>
    <row r="73" spans="1:14" x14ac:dyDescent="0.3">
      <c r="A73" s="18">
        <v>3</v>
      </c>
      <c r="B73" s="18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22</v>
      </c>
      <c r="F73" s="17" t="s">
        <v>71</v>
      </c>
      <c r="G73" s="19" t="s">
        <v>72</v>
      </c>
      <c r="H73" s="20">
        <v>12000</v>
      </c>
      <c r="I73" s="20">
        <v>0</v>
      </c>
      <c r="J73" s="20">
        <v>12000</v>
      </c>
      <c r="K73" s="20">
        <v>12098.07</v>
      </c>
      <c r="L73" s="20">
        <v>12098.07</v>
      </c>
      <c r="M73" s="20">
        <v>3530.78</v>
      </c>
      <c r="N73" s="20">
        <v>3530.78</v>
      </c>
    </row>
    <row r="74" spans="1:14" x14ac:dyDescent="0.3">
      <c r="A74" s="18">
        <v>3</v>
      </c>
      <c r="B74" s="18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22</v>
      </c>
      <c r="F74" s="17" t="s">
        <v>97</v>
      </c>
      <c r="G74" s="19" t="s">
        <v>98</v>
      </c>
      <c r="H74" s="20">
        <v>1500</v>
      </c>
      <c r="I74" s="20">
        <v>0</v>
      </c>
      <c r="J74" s="20">
        <v>1500</v>
      </c>
      <c r="K74" s="20">
        <v>0</v>
      </c>
      <c r="L74" s="20">
        <v>0</v>
      </c>
      <c r="M74" s="20">
        <v>0</v>
      </c>
      <c r="N74" s="20">
        <v>0</v>
      </c>
    </row>
    <row r="75" spans="1:14" x14ac:dyDescent="0.3">
      <c r="A75" s="18">
        <v>3</v>
      </c>
      <c r="B75" s="18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22</v>
      </c>
      <c r="F75" s="17" t="s">
        <v>58</v>
      </c>
      <c r="G75" s="19" t="s">
        <v>59</v>
      </c>
      <c r="H75" s="20">
        <v>1965000</v>
      </c>
      <c r="I75" s="20">
        <v>0</v>
      </c>
      <c r="J75" s="20">
        <v>1965000</v>
      </c>
      <c r="K75" s="20">
        <v>1727198.32</v>
      </c>
      <c r="L75" s="20">
        <v>1727198.32</v>
      </c>
      <c r="M75" s="20">
        <v>571604.5</v>
      </c>
      <c r="N75" s="20">
        <v>571604.5</v>
      </c>
    </row>
    <row r="76" spans="1:14" x14ac:dyDescent="0.3">
      <c r="A76" s="18">
        <v>3</v>
      </c>
      <c r="B76" s="18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23</v>
      </c>
      <c r="F76" s="17" t="s">
        <v>34</v>
      </c>
      <c r="G76" s="19" t="s">
        <v>35</v>
      </c>
      <c r="H76" s="20">
        <v>3000</v>
      </c>
      <c r="I76" s="20">
        <v>0</v>
      </c>
      <c r="J76" s="20">
        <v>3000</v>
      </c>
      <c r="K76" s="20">
        <v>602.70000000000005</v>
      </c>
      <c r="L76" s="20">
        <v>602.70000000000005</v>
      </c>
      <c r="M76" s="20">
        <v>602.70000000000005</v>
      </c>
      <c r="N76" s="20">
        <v>602.70000000000005</v>
      </c>
    </row>
    <row r="77" spans="1:14" x14ac:dyDescent="0.3">
      <c r="A77" s="18">
        <v>3</v>
      </c>
      <c r="B77" s="18">
        <v>3413</v>
      </c>
      <c r="C77" s="2" t="str">
        <f>VLOOKUP(B77,Hoja2!B:C,2,FALSE)</f>
        <v>ACTIVIDADES DEPORTIVAS</v>
      </c>
      <c r="D77" s="3" t="str">
        <f t="shared" si="2"/>
        <v>2</v>
      </c>
      <c r="E77" s="3" t="str">
        <f t="shared" si="3"/>
        <v>23</v>
      </c>
      <c r="F77" s="17" t="s">
        <v>31</v>
      </c>
      <c r="G77" s="19" t="s">
        <v>32</v>
      </c>
      <c r="H77" s="20">
        <v>2000</v>
      </c>
      <c r="I77" s="20">
        <v>0</v>
      </c>
      <c r="J77" s="20">
        <v>2000</v>
      </c>
      <c r="K77" s="20">
        <v>0</v>
      </c>
      <c r="L77" s="20">
        <v>0</v>
      </c>
      <c r="M77" s="20">
        <v>0</v>
      </c>
      <c r="N77" s="20">
        <v>0</v>
      </c>
    </row>
    <row r="78" spans="1:14" x14ac:dyDescent="0.3">
      <c r="A78" s="18">
        <v>3</v>
      </c>
      <c r="B78" s="18">
        <v>3413</v>
      </c>
      <c r="C78" s="2" t="str">
        <f>VLOOKUP(B78,Hoja2!B:C,2,FALSE)</f>
        <v>ACTIVIDADES DEPORTIVAS</v>
      </c>
      <c r="D78" s="3" t="str">
        <f t="shared" si="2"/>
        <v>4</v>
      </c>
      <c r="E78" s="3" t="str">
        <f t="shared" si="3"/>
        <v>48</v>
      </c>
      <c r="F78" s="17" t="s">
        <v>145</v>
      </c>
      <c r="G78" s="19" t="s">
        <v>146</v>
      </c>
      <c r="H78" s="20">
        <v>20000</v>
      </c>
      <c r="I78" s="20">
        <v>0</v>
      </c>
      <c r="J78" s="20">
        <v>20000</v>
      </c>
      <c r="K78" s="20">
        <v>26050</v>
      </c>
      <c r="L78" s="20">
        <v>26050</v>
      </c>
      <c r="M78" s="20">
        <v>8250</v>
      </c>
      <c r="N78" s="20">
        <v>8250</v>
      </c>
    </row>
    <row r="79" spans="1:14" x14ac:dyDescent="0.3">
      <c r="A79" s="18">
        <v>3</v>
      </c>
      <c r="B79" s="18">
        <v>3413</v>
      </c>
      <c r="C79" s="2" t="str">
        <f>VLOOKUP(B79,Hoja2!B:C,2,FALSE)</f>
        <v>ACTIVIDADES DEPORTIVAS</v>
      </c>
      <c r="D79" s="3" t="str">
        <f t="shared" si="2"/>
        <v>4</v>
      </c>
      <c r="E79" s="3" t="str">
        <f t="shared" si="3"/>
        <v>48</v>
      </c>
      <c r="F79" s="17" t="s">
        <v>147</v>
      </c>
      <c r="G79" s="19" t="s">
        <v>148</v>
      </c>
      <c r="H79" s="20">
        <v>328000</v>
      </c>
      <c r="I79" s="20">
        <v>0</v>
      </c>
      <c r="J79" s="20">
        <v>328000</v>
      </c>
      <c r="K79" s="20">
        <v>232000</v>
      </c>
      <c r="L79" s="20">
        <v>232000</v>
      </c>
      <c r="M79" s="20">
        <v>173999.84</v>
      </c>
      <c r="N79" s="20">
        <v>173999.84</v>
      </c>
    </row>
    <row r="80" spans="1:14" x14ac:dyDescent="0.3">
      <c r="A80" s="18">
        <v>3</v>
      </c>
      <c r="B80" s="18">
        <v>3421</v>
      </c>
      <c r="C80" s="2" t="str">
        <f>VLOOKUP(B80,Hoja2!B:C,2,FALSE)</f>
        <v>GESTIÓN DE ACTIVIDADES DEPORTIVAS</v>
      </c>
      <c r="D80" s="3" t="str">
        <f t="shared" si="2"/>
        <v>1</v>
      </c>
      <c r="E80" s="3" t="str">
        <f t="shared" si="3"/>
        <v>12</v>
      </c>
      <c r="F80" s="17" t="s">
        <v>83</v>
      </c>
      <c r="G80" s="19" t="s">
        <v>84</v>
      </c>
      <c r="H80" s="20">
        <v>14200</v>
      </c>
      <c r="I80" s="20">
        <v>0</v>
      </c>
      <c r="J80" s="20">
        <v>14200</v>
      </c>
      <c r="K80" s="20">
        <v>14569.6</v>
      </c>
      <c r="L80" s="20">
        <v>14569.6</v>
      </c>
      <c r="M80" s="20">
        <v>6244.14</v>
      </c>
      <c r="N80" s="20">
        <v>6244.14</v>
      </c>
    </row>
    <row r="81" spans="1:14" x14ac:dyDescent="0.3">
      <c r="A81" s="18">
        <v>3</v>
      </c>
      <c r="B81" s="18">
        <v>3421</v>
      </c>
      <c r="C81" s="2" t="str">
        <f>VLOOKUP(B81,Hoja2!B:C,2,FALSE)</f>
        <v>GESTIÓN DE ACTIVIDADES DEPORTIVAS</v>
      </c>
      <c r="D81" s="3" t="str">
        <f t="shared" si="2"/>
        <v>1</v>
      </c>
      <c r="E81" s="3" t="str">
        <f t="shared" si="3"/>
        <v>12</v>
      </c>
      <c r="F81" s="17" t="s">
        <v>25</v>
      </c>
      <c r="G81" s="19" t="s">
        <v>26</v>
      </c>
      <c r="H81" s="20">
        <v>11000</v>
      </c>
      <c r="I81" s="20">
        <v>0</v>
      </c>
      <c r="J81" s="20">
        <v>11000</v>
      </c>
      <c r="K81" s="20">
        <v>10939.34</v>
      </c>
      <c r="L81" s="20">
        <v>10939.34</v>
      </c>
      <c r="M81" s="20">
        <v>5363.69</v>
      </c>
      <c r="N81" s="20">
        <v>5363.69</v>
      </c>
    </row>
    <row r="82" spans="1:14" x14ac:dyDescent="0.3">
      <c r="A82" s="18">
        <v>3</v>
      </c>
      <c r="B82" s="18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17" t="s">
        <v>56</v>
      </c>
      <c r="G82" s="19" t="s">
        <v>57</v>
      </c>
      <c r="H82" s="20">
        <v>18300</v>
      </c>
      <c r="I82" s="20">
        <v>0</v>
      </c>
      <c r="J82" s="20">
        <v>18300</v>
      </c>
      <c r="K82" s="20">
        <v>18209</v>
      </c>
      <c r="L82" s="20">
        <v>18209</v>
      </c>
      <c r="M82" s="20">
        <v>9027.73</v>
      </c>
      <c r="N82" s="20">
        <v>9027.73</v>
      </c>
    </row>
    <row r="83" spans="1:14" x14ac:dyDescent="0.3">
      <c r="A83" s="18">
        <v>3</v>
      </c>
      <c r="B83" s="18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17" t="s">
        <v>27</v>
      </c>
      <c r="G83" s="19" t="s">
        <v>28</v>
      </c>
      <c r="H83" s="20">
        <v>17000</v>
      </c>
      <c r="I83" s="20">
        <v>0</v>
      </c>
      <c r="J83" s="20">
        <v>17000</v>
      </c>
      <c r="K83" s="20">
        <v>17185.55</v>
      </c>
      <c r="L83" s="20">
        <v>17185.55</v>
      </c>
      <c r="M83" s="20">
        <v>8252.0300000000007</v>
      </c>
      <c r="N83" s="20">
        <v>8252.0300000000007</v>
      </c>
    </row>
    <row r="84" spans="1:14" x14ac:dyDescent="0.3">
      <c r="A84" s="18">
        <v>3</v>
      </c>
      <c r="B84" s="18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17" t="s">
        <v>40</v>
      </c>
      <c r="G84" s="19" t="s">
        <v>41</v>
      </c>
      <c r="H84" s="20">
        <v>25000</v>
      </c>
      <c r="I84" s="20">
        <v>0</v>
      </c>
      <c r="J84" s="20">
        <v>25000</v>
      </c>
      <c r="K84" s="20">
        <v>24805.79</v>
      </c>
      <c r="L84" s="20">
        <v>24805.79</v>
      </c>
      <c r="M84" s="20">
        <v>11737.39</v>
      </c>
      <c r="N84" s="20">
        <v>11737.39</v>
      </c>
    </row>
    <row r="85" spans="1:14" x14ac:dyDescent="0.3">
      <c r="A85" s="18">
        <v>3</v>
      </c>
      <c r="B85" s="18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17" t="s">
        <v>46</v>
      </c>
      <c r="G85" s="19" t="s">
        <v>47</v>
      </c>
      <c r="H85" s="20">
        <v>60400</v>
      </c>
      <c r="I85" s="20">
        <v>0</v>
      </c>
      <c r="J85" s="20">
        <v>60400</v>
      </c>
      <c r="K85" s="20">
        <v>60939.41</v>
      </c>
      <c r="L85" s="20">
        <v>60939.41</v>
      </c>
      <c r="M85" s="20">
        <v>28607.96</v>
      </c>
      <c r="N85" s="20">
        <v>28607.96</v>
      </c>
    </row>
    <row r="86" spans="1:14" x14ac:dyDescent="0.3">
      <c r="A86" s="18">
        <v>3</v>
      </c>
      <c r="B86" s="18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12</v>
      </c>
      <c r="F86" s="17" t="s">
        <v>29</v>
      </c>
      <c r="G86" s="19" t="s">
        <v>30</v>
      </c>
      <c r="H86" s="20">
        <v>12500</v>
      </c>
      <c r="I86" s="20">
        <v>0</v>
      </c>
      <c r="J86" s="20">
        <v>12500</v>
      </c>
      <c r="K86" s="20">
        <v>12172.41</v>
      </c>
      <c r="L86" s="20">
        <v>12172.41</v>
      </c>
      <c r="M86" s="20">
        <v>6008.14</v>
      </c>
      <c r="N86" s="20">
        <v>6008.14</v>
      </c>
    </row>
    <row r="87" spans="1:14" x14ac:dyDescent="0.3">
      <c r="A87" s="18">
        <v>3</v>
      </c>
      <c r="B87" s="18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13</v>
      </c>
      <c r="F87" s="17" t="s">
        <v>68</v>
      </c>
      <c r="G87" s="19" t="s">
        <v>33</v>
      </c>
      <c r="H87" s="20">
        <v>641000</v>
      </c>
      <c r="I87" s="20">
        <v>0</v>
      </c>
      <c r="J87" s="20">
        <v>641000</v>
      </c>
      <c r="K87" s="20">
        <v>519168.82</v>
      </c>
      <c r="L87" s="20">
        <v>519168.82</v>
      </c>
      <c r="M87" s="20">
        <v>274030.09000000003</v>
      </c>
      <c r="N87" s="20">
        <v>274030.09000000003</v>
      </c>
    </row>
    <row r="88" spans="1:14" x14ac:dyDescent="0.3">
      <c r="A88" s="18">
        <v>3</v>
      </c>
      <c r="B88" s="18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13</v>
      </c>
      <c r="F88" s="17" t="s">
        <v>138</v>
      </c>
      <c r="G88" s="19" t="s">
        <v>139</v>
      </c>
      <c r="H88" s="20">
        <v>6500</v>
      </c>
      <c r="I88" s="20">
        <v>0</v>
      </c>
      <c r="J88" s="20">
        <v>6500</v>
      </c>
      <c r="K88" s="20">
        <v>20000</v>
      </c>
      <c r="L88" s="20">
        <v>20000</v>
      </c>
      <c r="M88" s="20">
        <v>0</v>
      </c>
      <c r="N88" s="20">
        <v>0</v>
      </c>
    </row>
    <row r="89" spans="1:14" x14ac:dyDescent="0.3">
      <c r="A89" s="18">
        <v>3</v>
      </c>
      <c r="B89" s="18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13</v>
      </c>
      <c r="F89" s="17" t="s">
        <v>60</v>
      </c>
      <c r="G89" s="19" t="s">
        <v>61</v>
      </c>
      <c r="H89" s="20">
        <v>675000</v>
      </c>
      <c r="I89" s="20">
        <v>0</v>
      </c>
      <c r="J89" s="20">
        <v>675000</v>
      </c>
      <c r="K89" s="20">
        <v>483650.41</v>
      </c>
      <c r="L89" s="20">
        <v>483650.41</v>
      </c>
      <c r="M89" s="20">
        <v>279363.01</v>
      </c>
      <c r="N89" s="20">
        <v>279363.01</v>
      </c>
    </row>
    <row r="90" spans="1:14" x14ac:dyDescent="0.3">
      <c r="A90" s="18">
        <v>3</v>
      </c>
      <c r="B90" s="18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13</v>
      </c>
      <c r="F90" s="17" t="s">
        <v>85</v>
      </c>
      <c r="G90" s="19" t="s">
        <v>86</v>
      </c>
      <c r="H90" s="20">
        <v>21300</v>
      </c>
      <c r="I90" s="20">
        <v>0</v>
      </c>
      <c r="J90" s="20">
        <v>21300</v>
      </c>
      <c r="K90" s="20">
        <v>25543.64</v>
      </c>
      <c r="L90" s="20">
        <v>25543.64</v>
      </c>
      <c r="M90" s="20">
        <v>10737.34</v>
      </c>
      <c r="N90" s="20">
        <v>10737.34</v>
      </c>
    </row>
    <row r="91" spans="1:14" x14ac:dyDescent="0.3">
      <c r="A91" s="18">
        <v>3</v>
      </c>
      <c r="B91" s="18">
        <v>3421</v>
      </c>
      <c r="C91" s="2" t="str">
        <f>VLOOKUP(B91,Hoja2!B:C,2,FALSE)</f>
        <v>GESTIÓN DE ACTIVIDADES DEPORTIVAS</v>
      </c>
      <c r="D91" s="3" t="str">
        <f t="shared" si="2"/>
        <v>1</v>
      </c>
      <c r="E91" s="3" t="str">
        <f t="shared" si="3"/>
        <v>15</v>
      </c>
      <c r="F91" s="17" t="s">
        <v>123</v>
      </c>
      <c r="G91" s="19" t="s">
        <v>124</v>
      </c>
      <c r="H91" s="20">
        <v>9500</v>
      </c>
      <c r="I91" s="20">
        <v>0</v>
      </c>
      <c r="J91" s="20">
        <v>9500</v>
      </c>
      <c r="K91" s="20">
        <v>9500</v>
      </c>
      <c r="L91" s="20">
        <v>9500</v>
      </c>
      <c r="M91" s="20">
        <v>7632.56</v>
      </c>
      <c r="N91" s="20">
        <v>7632.56</v>
      </c>
    </row>
    <row r="92" spans="1:14" x14ac:dyDescent="0.3">
      <c r="A92" s="18">
        <v>3</v>
      </c>
      <c r="B92" s="18">
        <v>3421</v>
      </c>
      <c r="C92" s="2" t="str">
        <f>VLOOKUP(B92,Hoja2!B:C,2,FALSE)</f>
        <v>GESTIÓN DE ACTIVIDADES DEPORTIVAS</v>
      </c>
      <c r="D92" s="3" t="str">
        <f t="shared" si="2"/>
        <v>1</v>
      </c>
      <c r="E92" s="3" t="str">
        <f t="shared" si="3"/>
        <v>15</v>
      </c>
      <c r="F92" s="17" t="s">
        <v>73</v>
      </c>
      <c r="G92" s="19" t="s">
        <v>74</v>
      </c>
      <c r="H92" s="20">
        <v>2000</v>
      </c>
      <c r="I92" s="20">
        <v>0</v>
      </c>
      <c r="J92" s="20">
        <v>2000</v>
      </c>
      <c r="K92" s="20">
        <v>2000</v>
      </c>
      <c r="L92" s="20">
        <v>2000</v>
      </c>
      <c r="M92" s="20">
        <v>0</v>
      </c>
      <c r="N92" s="20">
        <v>0</v>
      </c>
    </row>
    <row r="93" spans="1:14" x14ac:dyDescent="0.3">
      <c r="A93" s="18">
        <v>3</v>
      </c>
      <c r="B93" s="18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20</v>
      </c>
      <c r="F93" s="17" t="s">
        <v>54</v>
      </c>
      <c r="G93" s="19" t="s">
        <v>55</v>
      </c>
      <c r="H93" s="20">
        <v>8000</v>
      </c>
      <c r="I93" s="20">
        <v>0</v>
      </c>
      <c r="J93" s="20">
        <v>8000</v>
      </c>
      <c r="K93" s="20">
        <v>6226</v>
      </c>
      <c r="L93" s="20">
        <v>6226</v>
      </c>
      <c r="M93" s="20">
        <v>1814.08</v>
      </c>
      <c r="N93" s="20">
        <v>1814.08</v>
      </c>
    </row>
    <row r="94" spans="1:14" x14ac:dyDescent="0.3">
      <c r="A94" s="18">
        <v>3</v>
      </c>
      <c r="B94" s="18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21</v>
      </c>
      <c r="F94" s="17" t="s">
        <v>50</v>
      </c>
      <c r="G94" s="19" t="s">
        <v>51</v>
      </c>
      <c r="H94" s="20">
        <v>12000</v>
      </c>
      <c r="I94" s="20">
        <v>0</v>
      </c>
      <c r="J94" s="20">
        <v>12000</v>
      </c>
      <c r="K94" s="20">
        <v>18100.41</v>
      </c>
      <c r="L94" s="20">
        <v>18100.41</v>
      </c>
      <c r="M94" s="20">
        <v>10271.23</v>
      </c>
      <c r="N94" s="20">
        <v>10271.23</v>
      </c>
    </row>
    <row r="95" spans="1:14" x14ac:dyDescent="0.3">
      <c r="A95" s="18">
        <v>3</v>
      </c>
      <c r="B95" s="18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22</v>
      </c>
      <c r="F95" s="17" t="s">
        <v>66</v>
      </c>
      <c r="G95" s="19" t="s">
        <v>67</v>
      </c>
      <c r="H95" s="20">
        <v>11000</v>
      </c>
      <c r="I95" s="20">
        <v>0</v>
      </c>
      <c r="J95" s="20">
        <v>11000</v>
      </c>
      <c r="K95" s="20">
        <v>7146.86</v>
      </c>
      <c r="L95" s="20">
        <v>7146.86</v>
      </c>
      <c r="M95" s="20">
        <v>3725.81</v>
      </c>
      <c r="N95" s="20">
        <v>3725.81</v>
      </c>
    </row>
    <row r="96" spans="1:14" x14ac:dyDescent="0.3">
      <c r="A96" s="18">
        <v>3</v>
      </c>
      <c r="B96" s="18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22</v>
      </c>
      <c r="F96" s="17" t="s">
        <v>149</v>
      </c>
      <c r="G96" s="19" t="s">
        <v>150</v>
      </c>
      <c r="H96" s="20">
        <v>3850</v>
      </c>
      <c r="I96" s="20">
        <v>0</v>
      </c>
      <c r="J96" s="20">
        <v>3850</v>
      </c>
      <c r="K96" s="20">
        <v>692.11</v>
      </c>
      <c r="L96" s="20">
        <v>692.11</v>
      </c>
      <c r="M96" s="20">
        <v>687.8</v>
      </c>
      <c r="N96" s="20">
        <v>687.8</v>
      </c>
    </row>
    <row r="97" spans="1:14" x14ac:dyDescent="0.3">
      <c r="A97" s="18">
        <v>3</v>
      </c>
      <c r="B97" s="18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17" t="s">
        <v>69</v>
      </c>
      <c r="G97" s="19" t="s">
        <v>70</v>
      </c>
      <c r="H97" s="20">
        <v>28000</v>
      </c>
      <c r="I97" s="20">
        <v>0</v>
      </c>
      <c r="J97" s="20">
        <v>28000</v>
      </c>
      <c r="K97" s="20">
        <v>1650.54</v>
      </c>
      <c r="L97" s="20">
        <v>1650.54</v>
      </c>
      <c r="M97" s="20">
        <v>1642.32</v>
      </c>
      <c r="N97" s="20">
        <v>1642.32</v>
      </c>
    </row>
    <row r="98" spans="1:14" x14ac:dyDescent="0.3">
      <c r="A98" s="18">
        <v>3</v>
      </c>
      <c r="B98" s="18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17" t="s">
        <v>106</v>
      </c>
      <c r="G98" s="19" t="s">
        <v>107</v>
      </c>
      <c r="H98" s="20">
        <v>22500</v>
      </c>
      <c r="I98" s="20">
        <v>0</v>
      </c>
      <c r="J98" s="20">
        <v>22500</v>
      </c>
      <c r="K98" s="20">
        <v>20561.900000000001</v>
      </c>
      <c r="L98" s="20">
        <v>20561.900000000001</v>
      </c>
      <c r="M98" s="20">
        <v>8235.59</v>
      </c>
      <c r="N98" s="20">
        <v>8235.59</v>
      </c>
    </row>
    <row r="99" spans="1:14" x14ac:dyDescent="0.3">
      <c r="A99" s="18">
        <v>3</v>
      </c>
      <c r="B99" s="18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17" t="s">
        <v>108</v>
      </c>
      <c r="G99" s="19" t="s">
        <v>109</v>
      </c>
      <c r="H99" s="20">
        <v>12800</v>
      </c>
      <c r="I99" s="20">
        <v>0</v>
      </c>
      <c r="J99" s="20">
        <v>12800</v>
      </c>
      <c r="K99" s="20">
        <v>10300</v>
      </c>
      <c r="L99" s="20">
        <v>10300</v>
      </c>
      <c r="M99" s="20">
        <v>4926.12</v>
      </c>
      <c r="N99" s="20">
        <v>4926.12</v>
      </c>
    </row>
    <row r="100" spans="1:14" x14ac:dyDescent="0.3">
      <c r="A100" s="18">
        <v>3</v>
      </c>
      <c r="B100" s="18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17" t="s">
        <v>42</v>
      </c>
      <c r="G100" s="19" t="s">
        <v>43</v>
      </c>
      <c r="H100" s="20">
        <v>12400</v>
      </c>
      <c r="I100" s="20">
        <v>0</v>
      </c>
      <c r="J100" s="20">
        <v>12400</v>
      </c>
      <c r="K100" s="20">
        <v>0</v>
      </c>
      <c r="L100" s="20">
        <v>0</v>
      </c>
      <c r="M100" s="20">
        <v>0</v>
      </c>
      <c r="N100" s="20">
        <v>0</v>
      </c>
    </row>
    <row r="101" spans="1:14" x14ac:dyDescent="0.3">
      <c r="A101" s="18">
        <v>3</v>
      </c>
      <c r="B101" s="18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17" t="s">
        <v>97</v>
      </c>
      <c r="G101" s="19" t="s">
        <v>98</v>
      </c>
      <c r="H101" s="20">
        <v>2000</v>
      </c>
      <c r="I101" s="20">
        <v>0</v>
      </c>
      <c r="J101" s="20">
        <v>2000</v>
      </c>
      <c r="K101" s="20">
        <v>960</v>
      </c>
      <c r="L101" s="20">
        <v>960</v>
      </c>
      <c r="M101" s="20">
        <v>960</v>
      </c>
      <c r="N101" s="20">
        <v>960</v>
      </c>
    </row>
    <row r="102" spans="1:14" x14ac:dyDescent="0.3">
      <c r="A102" s="18">
        <v>3</v>
      </c>
      <c r="B102" s="18">
        <v>3421</v>
      </c>
      <c r="C102" s="2" t="str">
        <f>VLOOKUP(B102,Hoja2!B:C,2,FALSE)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17" t="s">
        <v>95</v>
      </c>
      <c r="G102" s="19" t="s">
        <v>96</v>
      </c>
      <c r="H102" s="20">
        <v>419500</v>
      </c>
      <c r="I102" s="20">
        <v>0</v>
      </c>
      <c r="J102" s="20">
        <v>419500</v>
      </c>
      <c r="K102" s="20">
        <v>338834.42</v>
      </c>
      <c r="L102" s="20">
        <v>338834.42</v>
      </c>
      <c r="M102" s="20">
        <v>162970.88</v>
      </c>
      <c r="N102" s="20">
        <v>162970.88</v>
      </c>
    </row>
    <row r="103" spans="1:14" x14ac:dyDescent="0.3">
      <c r="A103" s="18">
        <v>3</v>
      </c>
      <c r="B103" s="18">
        <v>3421</v>
      </c>
      <c r="C103" s="2" t="str">
        <f>VLOOKUP(B103,Hoja2!B:C,2,FALSE)</f>
        <v>GESTIÓN DE ACTIVIDADES DEPORTIVAS</v>
      </c>
      <c r="D103" s="3" t="str">
        <f t="shared" si="2"/>
        <v>2</v>
      </c>
      <c r="E103" s="3" t="str">
        <f t="shared" si="3"/>
        <v>22</v>
      </c>
      <c r="F103" s="17" t="s">
        <v>101</v>
      </c>
      <c r="G103" s="19" t="s">
        <v>102</v>
      </c>
      <c r="H103" s="20">
        <v>1748000</v>
      </c>
      <c r="I103" s="20">
        <v>0</v>
      </c>
      <c r="J103" s="20">
        <v>1748000</v>
      </c>
      <c r="K103" s="20">
        <v>1722067</v>
      </c>
      <c r="L103" s="20">
        <v>1630097.03</v>
      </c>
      <c r="M103" s="20">
        <v>440358.3</v>
      </c>
      <c r="N103" s="20">
        <v>440358.3</v>
      </c>
    </row>
    <row r="104" spans="1:14" x14ac:dyDescent="0.3">
      <c r="A104" s="18">
        <v>3</v>
      </c>
      <c r="B104" s="18">
        <v>3421</v>
      </c>
      <c r="C104" s="2" t="str">
        <f>VLOOKUP(B104,Hoja2!B:C,2,FALSE)</f>
        <v>GESTIÓN DE ACTIVIDADES DEPORTIVAS</v>
      </c>
      <c r="D104" s="3" t="str">
        <f t="shared" si="2"/>
        <v>2</v>
      </c>
      <c r="E104" s="3" t="str">
        <f t="shared" si="3"/>
        <v>22</v>
      </c>
      <c r="F104" s="17" t="s">
        <v>58</v>
      </c>
      <c r="G104" s="19" t="s">
        <v>59</v>
      </c>
      <c r="H104" s="20">
        <v>735500</v>
      </c>
      <c r="I104" s="20">
        <v>0</v>
      </c>
      <c r="J104" s="20">
        <v>735500</v>
      </c>
      <c r="K104" s="20">
        <v>656737.09</v>
      </c>
      <c r="L104" s="20">
        <v>656737.09</v>
      </c>
      <c r="M104" s="20">
        <v>141171.71</v>
      </c>
      <c r="N104" s="20">
        <v>141171.71</v>
      </c>
    </row>
    <row r="105" spans="1:14" x14ac:dyDescent="0.3">
      <c r="A105" s="18">
        <v>3</v>
      </c>
      <c r="B105" s="18">
        <v>3421</v>
      </c>
      <c r="C105" s="2" t="str">
        <f>VLOOKUP(B105,Hoja2!B:C,2,FALSE)</f>
        <v>GESTIÓN DE ACTIVIDADES DEPORTIVAS</v>
      </c>
      <c r="D105" s="3" t="str">
        <f t="shared" si="2"/>
        <v>4</v>
      </c>
      <c r="E105" s="3" t="str">
        <f t="shared" si="3"/>
        <v>48</v>
      </c>
      <c r="F105" s="17" t="s">
        <v>145</v>
      </c>
      <c r="G105" s="19" t="s">
        <v>146</v>
      </c>
      <c r="H105" s="20">
        <v>24000</v>
      </c>
      <c r="I105" s="20">
        <v>0</v>
      </c>
      <c r="J105" s="20">
        <v>24000</v>
      </c>
      <c r="K105" s="20">
        <v>14050</v>
      </c>
      <c r="L105" s="20">
        <v>14050</v>
      </c>
      <c r="M105" s="20">
        <v>1000</v>
      </c>
      <c r="N105" s="20">
        <v>1000</v>
      </c>
    </row>
    <row r="106" spans="1:14" x14ac:dyDescent="0.3">
      <c r="A106" s="18">
        <v>3</v>
      </c>
      <c r="B106" s="18">
        <v>3422</v>
      </c>
      <c r="C106" s="2" t="str">
        <f>VLOOKUP(B106,Hoja2!B:C,2,FALSE)</f>
        <v>MANTENIMIENTO DE INFRAESTRUCTURAS DEPORTIVAS</v>
      </c>
      <c r="D106" s="3" t="str">
        <f t="shared" si="2"/>
        <v>1</v>
      </c>
      <c r="E106" s="3" t="str">
        <f t="shared" si="3"/>
        <v>12</v>
      </c>
      <c r="F106" s="17" t="s">
        <v>83</v>
      </c>
      <c r="G106" s="19" t="s">
        <v>84</v>
      </c>
      <c r="H106" s="20">
        <v>28300</v>
      </c>
      <c r="I106" s="20">
        <v>0</v>
      </c>
      <c r="J106" s="20">
        <v>28300</v>
      </c>
      <c r="K106" s="20">
        <v>14569.6</v>
      </c>
      <c r="L106" s="20">
        <v>14569.6</v>
      </c>
      <c r="M106" s="20">
        <v>7003.14</v>
      </c>
      <c r="N106" s="20">
        <v>7003.14</v>
      </c>
    </row>
    <row r="107" spans="1:14" x14ac:dyDescent="0.3">
      <c r="A107" s="18">
        <v>3</v>
      </c>
      <c r="B107" s="18">
        <v>3422</v>
      </c>
      <c r="C107" s="2" t="str">
        <f>VLOOKUP(B107,Hoja2!B:C,2,FALSE)</f>
        <v>MANTENIMIENTO DE INFRAESTRUCTURAS DEPORTIVAS</v>
      </c>
      <c r="D107" s="3" t="str">
        <f t="shared" si="2"/>
        <v>1</v>
      </c>
      <c r="E107" s="3" t="str">
        <f t="shared" si="3"/>
        <v>12</v>
      </c>
      <c r="F107" s="17" t="s">
        <v>25</v>
      </c>
      <c r="G107" s="19" t="s">
        <v>26</v>
      </c>
      <c r="H107" s="20">
        <v>10800</v>
      </c>
      <c r="I107" s="20">
        <v>0</v>
      </c>
      <c r="J107" s="20">
        <v>10800</v>
      </c>
      <c r="K107" s="20">
        <v>9289.14</v>
      </c>
      <c r="L107" s="20">
        <v>9289.14</v>
      </c>
      <c r="M107" s="20">
        <v>5363.69</v>
      </c>
      <c r="N107" s="20">
        <v>5363.69</v>
      </c>
    </row>
    <row r="108" spans="1:14" x14ac:dyDescent="0.3">
      <c r="A108" s="18">
        <v>3</v>
      </c>
      <c r="B108" s="18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17" t="s">
        <v>27</v>
      </c>
      <c r="G108" s="19" t="s">
        <v>28</v>
      </c>
      <c r="H108" s="20">
        <v>9100</v>
      </c>
      <c r="I108" s="20">
        <v>0</v>
      </c>
      <c r="J108" s="20">
        <v>9100</v>
      </c>
      <c r="K108" s="20">
        <v>14426.8</v>
      </c>
      <c r="L108" s="20">
        <v>14426.8</v>
      </c>
      <c r="M108" s="20">
        <v>4504.5</v>
      </c>
      <c r="N108" s="20">
        <v>4504.5</v>
      </c>
    </row>
    <row r="109" spans="1:14" x14ac:dyDescent="0.3">
      <c r="A109" s="18">
        <v>3</v>
      </c>
      <c r="B109" s="18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17" t="s">
        <v>40</v>
      </c>
      <c r="G109" s="19" t="s">
        <v>41</v>
      </c>
      <c r="H109" s="20">
        <v>21300</v>
      </c>
      <c r="I109" s="20">
        <v>0</v>
      </c>
      <c r="J109" s="20">
        <v>21300</v>
      </c>
      <c r="K109" s="20">
        <v>36651.480000000003</v>
      </c>
      <c r="L109" s="20">
        <v>36651.480000000003</v>
      </c>
      <c r="M109" s="20">
        <v>7213.43</v>
      </c>
      <c r="N109" s="20">
        <v>7213.43</v>
      </c>
    </row>
    <row r="110" spans="1:14" x14ac:dyDescent="0.3">
      <c r="A110" s="18">
        <v>3</v>
      </c>
      <c r="B110" s="18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17" t="s">
        <v>46</v>
      </c>
      <c r="G110" s="19" t="s">
        <v>47</v>
      </c>
      <c r="H110" s="20">
        <v>52850</v>
      </c>
      <c r="I110" s="20">
        <v>0</v>
      </c>
      <c r="J110" s="20">
        <v>52850</v>
      </c>
      <c r="K110" s="20">
        <v>36920.339999999997</v>
      </c>
      <c r="L110" s="20">
        <v>36920.339999999997</v>
      </c>
      <c r="M110" s="20">
        <v>18325.72</v>
      </c>
      <c r="N110" s="20">
        <v>18325.72</v>
      </c>
    </row>
    <row r="111" spans="1:14" x14ac:dyDescent="0.3">
      <c r="A111" s="18">
        <v>3</v>
      </c>
      <c r="B111" s="18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12</v>
      </c>
      <c r="F111" s="17" t="s">
        <v>29</v>
      </c>
      <c r="G111" s="19" t="s">
        <v>30</v>
      </c>
      <c r="H111" s="20">
        <v>4100</v>
      </c>
      <c r="I111" s="20">
        <v>0</v>
      </c>
      <c r="J111" s="20">
        <v>4100</v>
      </c>
      <c r="K111" s="20">
        <v>3744.22</v>
      </c>
      <c r="L111" s="20">
        <v>3744.22</v>
      </c>
      <c r="M111" s="20">
        <v>2012.5</v>
      </c>
      <c r="N111" s="20">
        <v>2012.5</v>
      </c>
    </row>
    <row r="112" spans="1:14" x14ac:dyDescent="0.3">
      <c r="A112" s="18">
        <v>3</v>
      </c>
      <c r="B112" s="18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13</v>
      </c>
      <c r="F112" s="17" t="s">
        <v>68</v>
      </c>
      <c r="G112" s="19" t="s">
        <v>33</v>
      </c>
      <c r="H112" s="20">
        <v>191000</v>
      </c>
      <c r="I112" s="20">
        <v>0</v>
      </c>
      <c r="J112" s="20">
        <v>191000</v>
      </c>
      <c r="K112" s="20">
        <v>149367.37</v>
      </c>
      <c r="L112" s="20">
        <v>149367.37</v>
      </c>
      <c r="M112" s="20">
        <v>76052.89</v>
      </c>
      <c r="N112" s="20">
        <v>76052.89</v>
      </c>
    </row>
    <row r="113" spans="1:14" x14ac:dyDescent="0.3">
      <c r="A113" s="18">
        <v>3</v>
      </c>
      <c r="B113" s="18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13</v>
      </c>
      <c r="F113" s="17" t="s">
        <v>138</v>
      </c>
      <c r="G113" s="19" t="s">
        <v>139</v>
      </c>
      <c r="H113" s="20">
        <v>2000</v>
      </c>
      <c r="I113" s="20">
        <v>0</v>
      </c>
      <c r="J113" s="20">
        <v>2000</v>
      </c>
      <c r="K113" s="20">
        <v>10000</v>
      </c>
      <c r="L113" s="20">
        <v>10000</v>
      </c>
      <c r="M113" s="20">
        <v>301.92</v>
      </c>
      <c r="N113" s="20">
        <v>301.92</v>
      </c>
    </row>
    <row r="114" spans="1:14" x14ac:dyDescent="0.3">
      <c r="A114" s="18">
        <v>3</v>
      </c>
      <c r="B114" s="18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13</v>
      </c>
      <c r="F114" s="17" t="s">
        <v>60</v>
      </c>
      <c r="G114" s="19" t="s">
        <v>61</v>
      </c>
      <c r="H114" s="20">
        <v>198300</v>
      </c>
      <c r="I114" s="20">
        <v>0</v>
      </c>
      <c r="J114" s="20">
        <v>198300</v>
      </c>
      <c r="K114" s="20">
        <v>134402.51999999999</v>
      </c>
      <c r="L114" s="20">
        <v>134402.51999999999</v>
      </c>
      <c r="M114" s="20">
        <v>79500.289999999994</v>
      </c>
      <c r="N114" s="20">
        <v>79500.289999999994</v>
      </c>
    </row>
    <row r="115" spans="1:14" x14ac:dyDescent="0.3">
      <c r="A115" s="18">
        <v>3</v>
      </c>
      <c r="B115" s="18">
        <v>3422</v>
      </c>
      <c r="C115" s="2" t="str">
        <f>VLOOKUP(B115,Hoja2!B:C,2,FALSE)</f>
        <v>MANTENIMIENTO DE INFRAESTRUCTURAS DEPORTIVAS</v>
      </c>
      <c r="D115" s="3" t="str">
        <f t="shared" si="2"/>
        <v>1</v>
      </c>
      <c r="E115" s="3" t="str">
        <f t="shared" si="3"/>
        <v>15</v>
      </c>
      <c r="F115" s="17" t="s">
        <v>123</v>
      </c>
      <c r="G115" s="19" t="s">
        <v>124</v>
      </c>
      <c r="H115" s="20">
        <v>4000</v>
      </c>
      <c r="I115" s="20">
        <v>0</v>
      </c>
      <c r="J115" s="20">
        <v>4000</v>
      </c>
      <c r="K115" s="20">
        <v>4000</v>
      </c>
      <c r="L115" s="20">
        <v>4000</v>
      </c>
      <c r="M115" s="20">
        <v>2700</v>
      </c>
      <c r="N115" s="20">
        <v>2700</v>
      </c>
    </row>
    <row r="116" spans="1:14" x14ac:dyDescent="0.3">
      <c r="A116" s="18">
        <v>3</v>
      </c>
      <c r="B116" s="18">
        <v>3422</v>
      </c>
      <c r="C116" s="2" t="str">
        <f>VLOOKUP(B116,Hoja2!B:C,2,FALSE)</f>
        <v>MANTENIMIENTO DE INFRAESTRUCTURAS DEPORTIVAS</v>
      </c>
      <c r="D116" s="3" t="str">
        <f t="shared" si="2"/>
        <v>1</v>
      </c>
      <c r="E116" s="3" t="str">
        <f t="shared" si="3"/>
        <v>15</v>
      </c>
      <c r="F116" s="17" t="s">
        <v>73</v>
      </c>
      <c r="G116" s="19" t="s">
        <v>74</v>
      </c>
      <c r="H116" s="20">
        <v>2000</v>
      </c>
      <c r="I116" s="20">
        <v>0</v>
      </c>
      <c r="J116" s="20">
        <v>2000</v>
      </c>
      <c r="K116" s="20">
        <v>2000</v>
      </c>
      <c r="L116" s="20">
        <v>2000</v>
      </c>
      <c r="M116" s="20">
        <v>0</v>
      </c>
      <c r="N116" s="20">
        <v>0</v>
      </c>
    </row>
    <row r="117" spans="1:14" x14ac:dyDescent="0.3">
      <c r="A117" s="18">
        <v>3</v>
      </c>
      <c r="B117" s="18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20</v>
      </c>
      <c r="F117" s="17" t="s">
        <v>54</v>
      </c>
      <c r="G117" s="19" t="s">
        <v>55</v>
      </c>
      <c r="H117" s="20">
        <v>27800</v>
      </c>
      <c r="I117" s="20">
        <v>0</v>
      </c>
      <c r="J117" s="20">
        <v>27800</v>
      </c>
      <c r="K117" s="20">
        <v>25146.01</v>
      </c>
      <c r="L117" s="20">
        <v>25146.01</v>
      </c>
      <c r="M117" s="20">
        <v>10086.629999999999</v>
      </c>
      <c r="N117" s="20">
        <v>10086.629999999999</v>
      </c>
    </row>
    <row r="118" spans="1:14" x14ac:dyDescent="0.3">
      <c r="A118" s="18">
        <v>3</v>
      </c>
      <c r="B118" s="18">
        <v>3422</v>
      </c>
      <c r="C118" s="2" t="str">
        <f>VLOOKUP(B118,Hoja2!B:C,2,FALSE)</f>
        <v>MANTENIMIENTO DE INFRAESTRUCTURAS DEPORTIVAS</v>
      </c>
      <c r="D118" s="3" t="str">
        <f t="shared" si="2"/>
        <v>2</v>
      </c>
      <c r="E118" s="3" t="str">
        <f t="shared" si="3"/>
        <v>20</v>
      </c>
      <c r="F118" s="17" t="s">
        <v>136</v>
      </c>
      <c r="G118" s="19" t="s">
        <v>137</v>
      </c>
      <c r="H118" s="20">
        <v>8500</v>
      </c>
      <c r="I118" s="20">
        <v>0</v>
      </c>
      <c r="J118" s="20">
        <v>8500</v>
      </c>
      <c r="K118" s="20">
        <v>7436.18</v>
      </c>
      <c r="L118" s="20">
        <v>7436.18</v>
      </c>
      <c r="M118" s="20">
        <v>7436.18</v>
      </c>
      <c r="N118" s="20">
        <v>7436.18</v>
      </c>
    </row>
    <row r="119" spans="1:14" x14ac:dyDescent="0.3">
      <c r="A119" s="18">
        <v>3</v>
      </c>
      <c r="B119" s="18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21</v>
      </c>
      <c r="F119" s="17" t="s">
        <v>91</v>
      </c>
      <c r="G119" s="19" t="s">
        <v>92</v>
      </c>
      <c r="H119" s="20">
        <v>412000</v>
      </c>
      <c r="I119" s="20">
        <v>0</v>
      </c>
      <c r="J119" s="20">
        <v>412000</v>
      </c>
      <c r="K119" s="20">
        <v>307295.55</v>
      </c>
      <c r="L119" s="20">
        <v>307295.55</v>
      </c>
      <c r="M119" s="20">
        <v>109240.72</v>
      </c>
      <c r="N119" s="20">
        <v>109240.72</v>
      </c>
    </row>
    <row r="120" spans="1:14" x14ac:dyDescent="0.3">
      <c r="A120" s="18">
        <v>3</v>
      </c>
      <c r="B120" s="18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21</v>
      </c>
      <c r="F120" s="17" t="s">
        <v>50</v>
      </c>
      <c r="G120" s="19" t="s">
        <v>51</v>
      </c>
      <c r="H120" s="20">
        <v>96800</v>
      </c>
      <c r="I120" s="20">
        <v>0</v>
      </c>
      <c r="J120" s="20">
        <v>96800</v>
      </c>
      <c r="K120" s="20">
        <v>25523.98</v>
      </c>
      <c r="L120" s="20">
        <v>25523.98</v>
      </c>
      <c r="M120" s="20">
        <v>17632.77</v>
      </c>
      <c r="N120" s="20">
        <v>17632.77</v>
      </c>
    </row>
    <row r="121" spans="1:14" x14ac:dyDescent="0.3">
      <c r="A121" s="18">
        <v>3</v>
      </c>
      <c r="B121" s="18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21</v>
      </c>
      <c r="F121" s="17" t="s">
        <v>77</v>
      </c>
      <c r="G121" s="19" t="s">
        <v>78</v>
      </c>
      <c r="H121" s="20">
        <v>4750</v>
      </c>
      <c r="I121" s="20">
        <v>0</v>
      </c>
      <c r="J121" s="20">
        <v>4750</v>
      </c>
      <c r="K121" s="20">
        <v>4500</v>
      </c>
      <c r="L121" s="20">
        <v>4500</v>
      </c>
      <c r="M121" s="20">
        <v>1395.66</v>
      </c>
      <c r="N121" s="20">
        <v>1395.66</v>
      </c>
    </row>
    <row r="122" spans="1:14" x14ac:dyDescent="0.3">
      <c r="A122" s="18">
        <v>3</v>
      </c>
      <c r="B122" s="18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22</v>
      </c>
      <c r="F122" s="17" t="s">
        <v>81</v>
      </c>
      <c r="G122" s="19" t="s">
        <v>82</v>
      </c>
      <c r="H122" s="20">
        <v>631600</v>
      </c>
      <c r="I122" s="20">
        <v>0</v>
      </c>
      <c r="J122" s="20">
        <v>631600</v>
      </c>
      <c r="K122" s="20">
        <v>529794.32999999996</v>
      </c>
      <c r="L122" s="20">
        <v>529794.32999999996</v>
      </c>
      <c r="M122" s="20">
        <v>150005.68</v>
      </c>
      <c r="N122" s="20">
        <v>150005.68</v>
      </c>
    </row>
    <row r="123" spans="1:14" x14ac:dyDescent="0.3">
      <c r="A123" s="18">
        <v>3</v>
      </c>
      <c r="B123" s="18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22</v>
      </c>
      <c r="F123" s="17" t="s">
        <v>151</v>
      </c>
      <c r="G123" s="19" t="s">
        <v>152</v>
      </c>
      <c r="H123" s="20">
        <v>3000</v>
      </c>
      <c r="I123" s="20">
        <v>0</v>
      </c>
      <c r="J123" s="20">
        <v>3000</v>
      </c>
      <c r="K123" s="20">
        <v>0</v>
      </c>
      <c r="L123" s="20">
        <v>0</v>
      </c>
      <c r="M123" s="20">
        <v>0</v>
      </c>
      <c r="N123" s="20">
        <v>0</v>
      </c>
    </row>
    <row r="124" spans="1:14" x14ac:dyDescent="0.3">
      <c r="A124" s="18">
        <v>3</v>
      </c>
      <c r="B124" s="18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17" t="s">
        <v>93</v>
      </c>
      <c r="G124" s="19" t="s">
        <v>94</v>
      </c>
      <c r="H124" s="20">
        <v>790000</v>
      </c>
      <c r="I124" s="20">
        <v>0</v>
      </c>
      <c r="J124" s="20">
        <v>790000</v>
      </c>
      <c r="K124" s="20">
        <v>660000</v>
      </c>
      <c r="L124" s="20">
        <v>660000</v>
      </c>
      <c r="M124" s="20">
        <v>317774.24</v>
      </c>
      <c r="N124" s="20">
        <v>317774.24</v>
      </c>
    </row>
    <row r="125" spans="1:14" x14ac:dyDescent="0.3">
      <c r="A125" s="18">
        <v>3</v>
      </c>
      <c r="B125" s="18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17" t="s">
        <v>64</v>
      </c>
      <c r="G125" s="19" t="s">
        <v>65</v>
      </c>
      <c r="H125" s="20">
        <v>31000</v>
      </c>
      <c r="I125" s="20">
        <v>0</v>
      </c>
      <c r="J125" s="20">
        <v>31000</v>
      </c>
      <c r="K125" s="20">
        <v>47588</v>
      </c>
      <c r="L125" s="20">
        <v>47588</v>
      </c>
      <c r="M125" s="20">
        <v>11065.3</v>
      </c>
      <c r="N125" s="20">
        <v>11065.3</v>
      </c>
    </row>
    <row r="126" spans="1:14" x14ac:dyDescent="0.3">
      <c r="A126" s="18">
        <v>3</v>
      </c>
      <c r="B126" s="18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17" t="s">
        <v>75</v>
      </c>
      <c r="G126" s="19" t="s">
        <v>76</v>
      </c>
      <c r="H126" s="20">
        <v>44000</v>
      </c>
      <c r="I126" s="20">
        <v>0</v>
      </c>
      <c r="J126" s="20">
        <v>44000</v>
      </c>
      <c r="K126" s="20">
        <v>37157.599999999999</v>
      </c>
      <c r="L126" s="20">
        <v>37157.599999999999</v>
      </c>
      <c r="M126" s="20">
        <v>10253.14</v>
      </c>
      <c r="N126" s="20">
        <v>10253.14</v>
      </c>
    </row>
    <row r="127" spans="1:14" x14ac:dyDescent="0.3">
      <c r="A127" s="18">
        <v>3</v>
      </c>
      <c r="B127" s="18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17" t="s">
        <v>69</v>
      </c>
      <c r="G127" s="19" t="s">
        <v>70</v>
      </c>
      <c r="H127" s="20">
        <v>125000</v>
      </c>
      <c r="I127" s="20">
        <v>0</v>
      </c>
      <c r="J127" s="20">
        <v>125000</v>
      </c>
      <c r="K127" s="20">
        <v>223396.51</v>
      </c>
      <c r="L127" s="20">
        <v>113248.88</v>
      </c>
      <c r="M127" s="20">
        <v>73307.92</v>
      </c>
      <c r="N127" s="20">
        <v>73307.92</v>
      </c>
    </row>
    <row r="128" spans="1:14" x14ac:dyDescent="0.3">
      <c r="A128" s="18">
        <v>3</v>
      </c>
      <c r="B128" s="18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17" t="s">
        <v>42</v>
      </c>
      <c r="G128" s="19" t="s">
        <v>43</v>
      </c>
      <c r="H128" s="20">
        <v>7500</v>
      </c>
      <c r="I128" s="20">
        <v>0</v>
      </c>
      <c r="J128" s="20">
        <v>7500</v>
      </c>
      <c r="K128" s="20">
        <v>750.2</v>
      </c>
      <c r="L128" s="20">
        <v>750.2</v>
      </c>
      <c r="M128" s="20">
        <v>750.2</v>
      </c>
      <c r="N128" s="20">
        <v>750.2</v>
      </c>
    </row>
    <row r="129" spans="1:14" x14ac:dyDescent="0.3">
      <c r="A129" s="18">
        <v>3</v>
      </c>
      <c r="B129" s="18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17" t="s">
        <v>44</v>
      </c>
      <c r="G129" s="19" t="s">
        <v>45</v>
      </c>
      <c r="H129" s="20">
        <v>8600</v>
      </c>
      <c r="I129" s="20">
        <v>0</v>
      </c>
      <c r="J129" s="20">
        <v>8600</v>
      </c>
      <c r="K129" s="20">
        <v>799.97</v>
      </c>
      <c r="L129" s="20">
        <v>799.97</v>
      </c>
      <c r="M129" s="20">
        <v>799.97</v>
      </c>
      <c r="N129" s="20">
        <v>799.97</v>
      </c>
    </row>
    <row r="130" spans="1:14" x14ac:dyDescent="0.3">
      <c r="A130" s="18">
        <v>3</v>
      </c>
      <c r="B130" s="18">
        <v>3422</v>
      </c>
      <c r="C130" s="2" t="str">
        <f>VLOOKUP(B130,Hoja2!B:C,2,FALSE)</f>
        <v>MANTENIMIENTO DE INFRAESTRUCTURAS DEPORTIVAS</v>
      </c>
      <c r="D130" s="3" t="str">
        <f t="shared" si="2"/>
        <v>2</v>
      </c>
      <c r="E130" s="3" t="str">
        <f t="shared" si="3"/>
        <v>22</v>
      </c>
      <c r="F130" s="17" t="s">
        <v>58</v>
      </c>
      <c r="G130" s="19" t="s">
        <v>59</v>
      </c>
      <c r="H130" s="20">
        <v>31000</v>
      </c>
      <c r="I130" s="20">
        <v>0</v>
      </c>
      <c r="J130" s="20">
        <v>31000</v>
      </c>
      <c r="K130" s="20">
        <v>113974.81</v>
      </c>
      <c r="L130" s="20">
        <v>113974.81</v>
      </c>
      <c r="M130" s="20">
        <v>59785.99</v>
      </c>
      <c r="N130" s="20">
        <v>59785.99</v>
      </c>
    </row>
    <row r="131" spans="1:14" x14ac:dyDescent="0.3">
      <c r="A131" s="18">
        <v>3</v>
      </c>
      <c r="B131" s="18">
        <v>3422</v>
      </c>
      <c r="C131" s="2" t="str">
        <f>VLOOKUP(B131,Hoja2!B:C,2,FALSE)</f>
        <v>MANTENIMIENTO DE INFRAESTRUCTURAS DEPORTIVAS</v>
      </c>
      <c r="D131" s="3" t="str">
        <f t="shared" ref="D131:D140" si="4">LEFT(F131,1)</f>
        <v>6</v>
      </c>
      <c r="E131" s="3" t="str">
        <f t="shared" ref="E131:E140" si="5">LEFT(F131,2)</f>
        <v>60</v>
      </c>
      <c r="F131" s="17" t="s">
        <v>153</v>
      </c>
      <c r="G131" s="19" t="s">
        <v>154</v>
      </c>
      <c r="H131" s="20">
        <v>0</v>
      </c>
      <c r="I131" s="20">
        <v>427283</v>
      </c>
      <c r="J131" s="20">
        <v>427283</v>
      </c>
      <c r="K131" s="20">
        <v>83990.1</v>
      </c>
      <c r="L131" s="20">
        <v>83990.1</v>
      </c>
      <c r="M131" s="20">
        <v>0</v>
      </c>
      <c r="N131" s="20">
        <v>0</v>
      </c>
    </row>
    <row r="132" spans="1:14" x14ac:dyDescent="0.3">
      <c r="A132" s="18">
        <v>3</v>
      </c>
      <c r="B132" s="18">
        <v>3422</v>
      </c>
      <c r="C132" s="2" t="str">
        <f>VLOOKUP(B132,Hoja2!B:C,2,FALSE)</f>
        <v>MANTENIMIENTO DE INFRAESTRUCTURAS DEPORTIVAS</v>
      </c>
      <c r="D132" s="3" t="str">
        <f t="shared" si="4"/>
        <v>6</v>
      </c>
      <c r="E132" s="3" t="str">
        <f t="shared" si="5"/>
        <v>61</v>
      </c>
      <c r="F132" s="17" t="s">
        <v>155</v>
      </c>
      <c r="G132" s="19" t="s">
        <v>156</v>
      </c>
      <c r="H132" s="20">
        <v>0</v>
      </c>
      <c r="I132" s="20">
        <v>30000</v>
      </c>
      <c r="J132" s="20">
        <v>30000</v>
      </c>
      <c r="K132" s="20">
        <v>0</v>
      </c>
      <c r="L132" s="20">
        <v>0</v>
      </c>
      <c r="M132" s="20">
        <v>0</v>
      </c>
      <c r="N132" s="20">
        <v>0</v>
      </c>
    </row>
    <row r="133" spans="1:14" x14ac:dyDescent="0.3">
      <c r="A133" s="18">
        <v>3</v>
      </c>
      <c r="B133" s="18">
        <v>3422</v>
      </c>
      <c r="C133" s="2" t="str">
        <f>VLOOKUP(B133,Hoja2!B:C,2,FALSE)</f>
        <v>MANTENIMIENTO DE INFRAESTRUCTURAS DEPORTIVAS</v>
      </c>
      <c r="D133" s="3" t="str">
        <f t="shared" si="4"/>
        <v>6</v>
      </c>
      <c r="E133" s="3" t="str">
        <f t="shared" si="5"/>
        <v>62</v>
      </c>
      <c r="F133" s="17" t="s">
        <v>157</v>
      </c>
      <c r="G133" s="19" t="s">
        <v>89</v>
      </c>
      <c r="H133" s="20">
        <v>59000</v>
      </c>
      <c r="I133" s="20">
        <v>1131635.55</v>
      </c>
      <c r="J133" s="20">
        <v>1190635.55</v>
      </c>
      <c r="K133" s="20">
        <v>1195645.79</v>
      </c>
      <c r="L133" s="20">
        <v>1195645.79</v>
      </c>
      <c r="M133" s="20">
        <v>26984.27</v>
      </c>
      <c r="N133" s="20">
        <v>26984.27</v>
      </c>
    </row>
    <row r="134" spans="1:14" x14ac:dyDescent="0.3">
      <c r="A134" s="18">
        <v>3</v>
      </c>
      <c r="B134" s="18">
        <v>3422</v>
      </c>
      <c r="C134" s="2" t="str">
        <f>VLOOKUP(B134,Hoja2!B:C,2,FALSE)</f>
        <v>MANTENIMIENTO DE INFRAESTRUCTURAS DEPORTIVAS</v>
      </c>
      <c r="D134" s="3" t="str">
        <f t="shared" si="4"/>
        <v>6</v>
      </c>
      <c r="E134" s="3" t="str">
        <f t="shared" si="5"/>
        <v>62</v>
      </c>
      <c r="F134" s="17" t="s">
        <v>79</v>
      </c>
      <c r="G134" s="19" t="s">
        <v>80</v>
      </c>
      <c r="H134" s="20">
        <v>40000</v>
      </c>
      <c r="I134" s="20">
        <v>0</v>
      </c>
      <c r="J134" s="20">
        <v>40000</v>
      </c>
      <c r="K134" s="20">
        <v>14678.98</v>
      </c>
      <c r="L134" s="20">
        <v>14678.98</v>
      </c>
      <c r="M134" s="20">
        <v>10990.81</v>
      </c>
      <c r="N134" s="20">
        <v>10990.81</v>
      </c>
    </row>
    <row r="135" spans="1:14" x14ac:dyDescent="0.3">
      <c r="A135" s="18">
        <v>3</v>
      </c>
      <c r="B135" s="18">
        <v>3422</v>
      </c>
      <c r="C135" s="2" t="str">
        <f>VLOOKUP(B135,Hoja2!B:C,2,FALSE)</f>
        <v>MANTENIMIENTO DE INFRAESTRUCTURAS DEPORTIVAS</v>
      </c>
      <c r="D135" s="3" t="str">
        <f t="shared" si="4"/>
        <v>6</v>
      </c>
      <c r="E135" s="3" t="str">
        <f t="shared" si="5"/>
        <v>62</v>
      </c>
      <c r="F135" s="17" t="s">
        <v>129</v>
      </c>
      <c r="G135" s="19" t="s">
        <v>114</v>
      </c>
      <c r="H135" s="20">
        <v>0</v>
      </c>
      <c r="I135" s="20">
        <v>6000</v>
      </c>
      <c r="J135" s="20">
        <v>6000</v>
      </c>
      <c r="K135" s="20">
        <v>0</v>
      </c>
      <c r="L135" s="20">
        <v>0</v>
      </c>
      <c r="M135" s="20">
        <v>0</v>
      </c>
      <c r="N135" s="20">
        <v>0</v>
      </c>
    </row>
    <row r="136" spans="1:14" x14ac:dyDescent="0.3">
      <c r="A136" s="18">
        <v>3</v>
      </c>
      <c r="B136" s="18">
        <v>3422</v>
      </c>
      <c r="C136" s="2" t="str">
        <f>VLOOKUP(B136,Hoja2!B:C,2,FALSE)</f>
        <v>MANTENIMIENTO DE INFRAESTRUCTURAS DEPORTIVAS</v>
      </c>
      <c r="D136" s="3" t="str">
        <f t="shared" si="4"/>
        <v>6</v>
      </c>
      <c r="E136" s="3" t="str">
        <f t="shared" si="5"/>
        <v>62</v>
      </c>
      <c r="F136" s="17" t="s">
        <v>104</v>
      </c>
      <c r="G136" s="19" t="s">
        <v>103</v>
      </c>
      <c r="H136" s="20">
        <v>25000</v>
      </c>
      <c r="I136" s="20">
        <v>0</v>
      </c>
      <c r="J136" s="20">
        <v>25000</v>
      </c>
      <c r="K136" s="20">
        <v>7892.6</v>
      </c>
      <c r="L136" s="20">
        <v>7892.6</v>
      </c>
      <c r="M136" s="20">
        <v>3918.9</v>
      </c>
      <c r="N136" s="20">
        <v>3918.9</v>
      </c>
    </row>
    <row r="137" spans="1:14" x14ac:dyDescent="0.3">
      <c r="A137" s="18">
        <v>3</v>
      </c>
      <c r="B137" s="18">
        <v>3422</v>
      </c>
      <c r="C137" s="2" t="str">
        <f>VLOOKUP(B137,Hoja2!B:C,2,FALSE)</f>
        <v>MANTENIMIENTO DE INFRAESTRUCTURAS DEPORTIVAS</v>
      </c>
      <c r="D137" s="3" t="str">
        <f t="shared" si="4"/>
        <v>6</v>
      </c>
      <c r="E137" s="3" t="str">
        <f t="shared" si="5"/>
        <v>63</v>
      </c>
      <c r="F137" s="17" t="s">
        <v>90</v>
      </c>
      <c r="G137" s="19" t="s">
        <v>89</v>
      </c>
      <c r="H137" s="20">
        <v>162000</v>
      </c>
      <c r="I137" s="20">
        <v>250503.75</v>
      </c>
      <c r="J137" s="20">
        <v>412503.75</v>
      </c>
      <c r="K137" s="20">
        <v>393580.29</v>
      </c>
      <c r="L137" s="20">
        <v>393580.29</v>
      </c>
      <c r="M137" s="20">
        <v>217540.79</v>
      </c>
      <c r="N137" s="20">
        <v>217540.79</v>
      </c>
    </row>
    <row r="138" spans="1:14" x14ac:dyDescent="0.3">
      <c r="A138" s="18">
        <v>3</v>
      </c>
      <c r="B138" s="18">
        <v>3422</v>
      </c>
      <c r="C138" s="2" t="str">
        <f>VLOOKUP(B138,Hoja2!B:C,2,FALSE)</f>
        <v>MANTENIMIENTO DE INFRAESTRUCTURAS DEPORTIVAS</v>
      </c>
      <c r="D138" s="3" t="str">
        <f t="shared" si="4"/>
        <v>6</v>
      </c>
      <c r="E138" s="3" t="str">
        <f t="shared" si="5"/>
        <v>63</v>
      </c>
      <c r="F138" s="17" t="s">
        <v>158</v>
      </c>
      <c r="G138" s="19" t="s">
        <v>80</v>
      </c>
      <c r="H138" s="20">
        <v>0</v>
      </c>
      <c r="I138" s="20">
        <v>0</v>
      </c>
      <c r="J138" s="20">
        <v>0</v>
      </c>
      <c r="K138" s="20">
        <v>7697.42</v>
      </c>
      <c r="L138" s="20">
        <v>7697.42</v>
      </c>
      <c r="M138" s="20">
        <v>7697.42</v>
      </c>
      <c r="N138" s="20">
        <v>7697.42</v>
      </c>
    </row>
    <row r="139" spans="1:14" x14ac:dyDescent="0.3">
      <c r="A139" s="18">
        <v>3</v>
      </c>
      <c r="B139" s="18">
        <v>3422</v>
      </c>
      <c r="C139" s="2" t="str">
        <f>VLOOKUP(B139,Hoja2!B:C,2,FALSE)</f>
        <v>MANTENIMIENTO DE INFRAESTRUCTURAS DEPORTIVAS</v>
      </c>
      <c r="D139" s="3" t="str">
        <f t="shared" si="4"/>
        <v>6</v>
      </c>
      <c r="E139" s="3" t="str">
        <f t="shared" si="5"/>
        <v>64</v>
      </c>
      <c r="F139" s="17" t="s">
        <v>159</v>
      </c>
      <c r="G139" s="19" t="s">
        <v>160</v>
      </c>
      <c r="H139" s="20">
        <v>14000</v>
      </c>
      <c r="I139" s="20">
        <v>0</v>
      </c>
      <c r="J139" s="20">
        <v>14000</v>
      </c>
      <c r="K139" s="20">
        <v>8979.4599999999991</v>
      </c>
      <c r="L139" s="20">
        <v>8979.4599999999991</v>
      </c>
      <c r="M139" s="20">
        <v>8979.4599999999991</v>
      </c>
      <c r="N139" s="20">
        <v>8979.4599999999991</v>
      </c>
    </row>
    <row r="140" spans="1:14" x14ac:dyDescent="0.3">
      <c r="A140" s="18">
        <v>3</v>
      </c>
      <c r="B140" s="18">
        <v>3422</v>
      </c>
      <c r="C140" s="2" t="str">
        <f>VLOOKUP(B140,Hoja2!B:C,2,FALSE)</f>
        <v>MANTENIMIENTO DE INFRAESTRUCTURAS DEPORTIVAS</v>
      </c>
      <c r="D140" s="3" t="str">
        <f t="shared" si="4"/>
        <v>7</v>
      </c>
      <c r="E140" s="3" t="str">
        <f t="shared" si="5"/>
        <v>78</v>
      </c>
      <c r="F140" s="17" t="s">
        <v>161</v>
      </c>
      <c r="G140" s="19" t="s">
        <v>162</v>
      </c>
      <c r="H140" s="20">
        <v>24000</v>
      </c>
      <c r="I140" s="20">
        <v>0</v>
      </c>
      <c r="J140" s="20">
        <v>24000</v>
      </c>
      <c r="K140" s="20">
        <v>24000</v>
      </c>
      <c r="L140" s="20">
        <v>0</v>
      </c>
      <c r="M140" s="20">
        <v>0</v>
      </c>
      <c r="N140" s="20">
        <v>0</v>
      </c>
    </row>
  </sheetData>
  <autoFilter ref="A1:N140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PRIMER TRIMESTRE DE 2020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7:C9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/>
      <c r="B1" s="14">
        <v>3401</v>
      </c>
      <c r="C1" s="15" t="s">
        <v>163</v>
      </c>
    </row>
    <row r="2" spans="1:3" ht="14.5" x14ac:dyDescent="0.35">
      <c r="A2" s="9"/>
      <c r="B2" s="14">
        <v>3412</v>
      </c>
      <c r="C2" s="15" t="s">
        <v>164</v>
      </c>
    </row>
    <row r="3" spans="1:3" ht="14.5" x14ac:dyDescent="0.35">
      <c r="A3" s="9"/>
      <c r="B3" s="14">
        <v>3413</v>
      </c>
      <c r="C3" s="15" t="s">
        <v>165</v>
      </c>
    </row>
    <row r="4" spans="1:3" ht="14.5" x14ac:dyDescent="0.35">
      <c r="A4" s="9"/>
      <c r="B4" s="14">
        <v>3421</v>
      </c>
      <c r="C4" s="15" t="s">
        <v>166</v>
      </c>
    </row>
    <row r="5" spans="1:3" ht="14.5" x14ac:dyDescent="0.35">
      <c r="A5" s="9"/>
      <c r="B5" s="14">
        <v>3422</v>
      </c>
      <c r="C5" s="15" t="s">
        <v>167</v>
      </c>
    </row>
    <row r="6" spans="1:3" ht="14.5" x14ac:dyDescent="0.35">
      <c r="A6" s="9"/>
      <c r="B6" s="16">
        <v>9333</v>
      </c>
      <c r="C6" s="15" t="s">
        <v>168</v>
      </c>
    </row>
    <row r="7" spans="1:3" ht="14.5" x14ac:dyDescent="0.35">
      <c r="A7" s="9"/>
      <c r="B7" s="12"/>
      <c r="C7" s="13"/>
    </row>
    <row r="8" spans="1:3" ht="14.5" x14ac:dyDescent="0.35">
      <c r="A8" s="9"/>
      <c r="B8" s="12"/>
      <c r="C8" s="13"/>
    </row>
    <row r="9" spans="1:3" ht="14.5" x14ac:dyDescent="0.3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SEGUNDO TRIMESTRE</vt:lpstr>
      <vt:lpstr>Ejecución PRIMER TRIMESTRE</vt:lpstr>
      <vt:lpstr>Hoja2</vt:lpstr>
      <vt:lpstr>'TD 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2020-07-03T07:12:55Z</cp:lastPrinted>
  <dcterms:created xsi:type="dcterms:W3CDTF">2016-04-19T12:18:23Z</dcterms:created>
  <dcterms:modified xsi:type="dcterms:W3CDTF">2020-07-03T10:01:43Z</dcterms:modified>
</cp:coreProperties>
</file>