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O:\ESTADOS EJECUCION\2022\FMC\SEGUNDO TRIMESTRE\"/>
    </mc:Choice>
  </mc:AlternateContent>
  <bookViews>
    <workbookView xWindow="0" yWindow="30" windowWidth="7485" windowHeight="4140"/>
  </bookViews>
  <sheets>
    <sheet name="TD EJECUCION PRIMER SEMESTRE 22" sheetId="2" r:id="rId1"/>
    <sheet name="Ejecución PRIMER SEMESTRE 2022" sheetId="1" state="hidden" r:id="rId2"/>
    <sheet name="Hoja2" sheetId="4" state="hidden" r:id="rId3"/>
  </sheets>
  <definedNames>
    <definedName name="_xlnm._FilterDatabase" localSheetId="1" hidden="1">'Ejecución PRIMER SEMESTRE 2022'!$A$1:$N$317</definedName>
    <definedName name="_xlnm.Print_Titles" localSheetId="0">'TD EJECUCION PRIMER SEMESTRE 22'!$3:$3</definedName>
  </definedNames>
  <calcPr calcId="152511"/>
  <pivotCaches>
    <pivotCache cacheId="11" r:id="rId4"/>
  </pivotCaches>
</workbook>
</file>

<file path=xl/calcChain.xml><?xml version="1.0" encoding="utf-8"?>
<calcChain xmlns="http://schemas.openxmlformats.org/spreadsheetml/2006/main">
  <c r="C316" i="1" l="1"/>
  <c r="D316" i="1"/>
  <c r="E316" i="1"/>
  <c r="C317" i="1"/>
  <c r="D317" i="1"/>
  <c r="E317" i="1"/>
  <c r="C279" i="1" l="1"/>
  <c r="D279" i="1"/>
  <c r="E279" i="1"/>
  <c r="C280" i="1"/>
  <c r="D280" i="1"/>
  <c r="E280" i="1"/>
  <c r="C281" i="1"/>
  <c r="D281" i="1"/>
  <c r="E281" i="1"/>
  <c r="C282" i="1"/>
  <c r="D282" i="1"/>
  <c r="E282" i="1"/>
  <c r="C283" i="1"/>
  <c r="D283" i="1"/>
  <c r="E283" i="1"/>
  <c r="C284" i="1"/>
  <c r="D284" i="1"/>
  <c r="E284" i="1"/>
  <c r="C285" i="1"/>
  <c r="D285" i="1"/>
  <c r="E285" i="1"/>
  <c r="C286" i="1"/>
  <c r="D286" i="1"/>
  <c r="E286" i="1"/>
  <c r="C287" i="1"/>
  <c r="D287" i="1"/>
  <c r="E287" i="1"/>
  <c r="C288" i="1"/>
  <c r="D288" i="1"/>
  <c r="E288" i="1"/>
  <c r="C289" i="1"/>
  <c r="D289" i="1"/>
  <c r="E289" i="1"/>
  <c r="C290" i="1"/>
  <c r="D290" i="1"/>
  <c r="E290" i="1"/>
  <c r="C291" i="1"/>
  <c r="D291" i="1"/>
  <c r="E291" i="1"/>
  <c r="C292" i="1"/>
  <c r="D292" i="1"/>
  <c r="E292" i="1"/>
  <c r="C293" i="1"/>
  <c r="D293" i="1"/>
  <c r="E293" i="1"/>
  <c r="C294" i="1"/>
  <c r="D294" i="1"/>
  <c r="E294" i="1"/>
  <c r="C295" i="1"/>
  <c r="D295" i="1"/>
  <c r="E295" i="1"/>
  <c r="C296" i="1"/>
  <c r="D296" i="1"/>
  <c r="E296" i="1"/>
  <c r="C297" i="1"/>
  <c r="D297" i="1"/>
  <c r="E297" i="1"/>
  <c r="C298" i="1"/>
  <c r="D298" i="1"/>
  <c r="E298" i="1"/>
  <c r="C299" i="1"/>
  <c r="D299" i="1"/>
  <c r="E299" i="1"/>
  <c r="C300" i="1"/>
  <c r="D300" i="1"/>
  <c r="E300" i="1"/>
  <c r="C301" i="1"/>
  <c r="D301" i="1"/>
  <c r="E301" i="1"/>
  <c r="C302" i="1"/>
  <c r="D302" i="1"/>
  <c r="E302" i="1"/>
  <c r="C303" i="1"/>
  <c r="D303" i="1"/>
  <c r="E303" i="1"/>
  <c r="C304" i="1"/>
  <c r="D304" i="1"/>
  <c r="E304" i="1"/>
  <c r="C305" i="1"/>
  <c r="D305" i="1"/>
  <c r="E305" i="1"/>
  <c r="C306" i="1"/>
  <c r="D306" i="1"/>
  <c r="E306" i="1"/>
  <c r="C307" i="1"/>
  <c r="D307" i="1"/>
  <c r="E307" i="1"/>
  <c r="C308" i="1"/>
  <c r="D308" i="1"/>
  <c r="E308" i="1"/>
  <c r="C309" i="1"/>
  <c r="D309" i="1"/>
  <c r="E309" i="1"/>
  <c r="C310" i="1"/>
  <c r="D310" i="1"/>
  <c r="E310" i="1"/>
  <c r="C311" i="1"/>
  <c r="D311" i="1"/>
  <c r="E311" i="1"/>
  <c r="C312" i="1"/>
  <c r="D312" i="1"/>
  <c r="E312" i="1"/>
  <c r="C313" i="1"/>
  <c r="D313" i="1"/>
  <c r="E313" i="1"/>
  <c r="C314" i="1"/>
  <c r="D314" i="1"/>
  <c r="E314" i="1"/>
  <c r="C315" i="1"/>
  <c r="D315" i="1"/>
  <c r="E315" i="1"/>
  <c r="D268" i="1" l="1"/>
  <c r="E268" i="1"/>
  <c r="D269" i="1"/>
  <c r="E269" i="1"/>
  <c r="D270" i="1"/>
  <c r="E270" i="1"/>
  <c r="D271" i="1"/>
  <c r="E271" i="1"/>
  <c r="D272" i="1"/>
  <c r="E272" i="1"/>
  <c r="D273" i="1"/>
  <c r="E273" i="1"/>
  <c r="D274" i="1"/>
  <c r="E274" i="1"/>
  <c r="D275" i="1"/>
  <c r="E275" i="1"/>
  <c r="D276" i="1"/>
  <c r="E276" i="1"/>
  <c r="D277" i="1"/>
  <c r="E277" i="1"/>
  <c r="D278" i="1"/>
  <c r="E278" i="1"/>
  <c r="C268" i="1"/>
  <c r="C269" i="1"/>
  <c r="C270" i="1"/>
  <c r="C271" i="1"/>
  <c r="C272" i="1"/>
  <c r="C273" i="1"/>
  <c r="C274" i="1"/>
  <c r="C275" i="1"/>
  <c r="C276" i="1"/>
  <c r="C277" i="1"/>
  <c r="C278" i="1"/>
  <c r="D266" i="1" l="1"/>
  <c r="E266" i="1"/>
  <c r="D267" i="1"/>
  <c r="E267" i="1"/>
  <c r="C266" i="1"/>
  <c r="C267" i="1"/>
  <c r="D265" i="1" l="1"/>
  <c r="E265" i="1"/>
  <c r="C265" i="1"/>
  <c r="C2" i="1"/>
  <c r="D2" i="1"/>
  <c r="E2" i="1"/>
  <c r="C3" i="1"/>
  <c r="D3" i="1"/>
  <c r="E3" i="1"/>
  <c r="C4" i="1"/>
  <c r="D4" i="1"/>
  <c r="E4" i="1"/>
  <c r="C5" i="1"/>
  <c r="D5" i="1"/>
  <c r="E5" i="1"/>
  <c r="C6" i="1"/>
  <c r="D6" i="1"/>
  <c r="E6" i="1"/>
  <c r="C7" i="1"/>
  <c r="D7" i="1"/>
  <c r="E7" i="1"/>
  <c r="C8" i="1"/>
  <c r="D8" i="1"/>
  <c r="E8" i="1"/>
  <c r="C9" i="1"/>
  <c r="D9" i="1"/>
  <c r="E9" i="1"/>
  <c r="C10" i="1"/>
  <c r="D10" i="1"/>
  <c r="E10" i="1"/>
  <c r="C11" i="1"/>
  <c r="D11" i="1"/>
  <c r="E11" i="1"/>
  <c r="C12" i="1"/>
  <c r="D12" i="1"/>
  <c r="E12" i="1"/>
  <c r="C13" i="1"/>
  <c r="D13" i="1"/>
  <c r="E13" i="1"/>
  <c r="C14" i="1"/>
  <c r="D14" i="1"/>
  <c r="E14" i="1"/>
  <c r="C15" i="1"/>
  <c r="D15" i="1"/>
  <c r="E15" i="1"/>
  <c r="C16" i="1"/>
  <c r="D16" i="1"/>
  <c r="E16" i="1"/>
  <c r="C17" i="1"/>
  <c r="D17" i="1"/>
  <c r="E17" i="1"/>
  <c r="C18" i="1"/>
  <c r="D18" i="1"/>
  <c r="E18" i="1"/>
  <c r="C19" i="1"/>
  <c r="D19" i="1"/>
  <c r="E19" i="1"/>
  <c r="C20" i="1"/>
  <c r="D20" i="1"/>
  <c r="E20" i="1"/>
  <c r="C21" i="1"/>
  <c r="D21" i="1"/>
  <c r="E21" i="1"/>
  <c r="C22" i="1"/>
  <c r="D22" i="1"/>
  <c r="E22" i="1"/>
  <c r="C23" i="1"/>
  <c r="D23" i="1"/>
  <c r="E23" i="1"/>
  <c r="C24" i="1"/>
  <c r="D24" i="1"/>
  <c r="E24" i="1"/>
  <c r="C25" i="1"/>
  <c r="D25" i="1"/>
  <c r="E25" i="1"/>
  <c r="C26" i="1"/>
  <c r="D26" i="1"/>
  <c r="E26" i="1"/>
  <c r="C27" i="1"/>
  <c r="D27" i="1"/>
  <c r="E27" i="1"/>
  <c r="C28" i="1"/>
  <c r="D28" i="1"/>
  <c r="E28" i="1"/>
  <c r="C29" i="1"/>
  <c r="D29" i="1"/>
  <c r="E29" i="1"/>
  <c r="C30" i="1"/>
  <c r="D30" i="1"/>
  <c r="E30" i="1"/>
  <c r="C31" i="1"/>
  <c r="D31" i="1"/>
  <c r="E31" i="1"/>
  <c r="C32" i="1"/>
  <c r="D32" i="1"/>
  <c r="E32" i="1"/>
  <c r="C33" i="1"/>
  <c r="D33" i="1"/>
  <c r="E33" i="1"/>
  <c r="C34" i="1"/>
  <c r="D34" i="1"/>
  <c r="E34" i="1"/>
  <c r="C35" i="1"/>
  <c r="D35" i="1"/>
  <c r="E35" i="1"/>
  <c r="C36" i="1"/>
  <c r="D36" i="1"/>
  <c r="E36" i="1"/>
  <c r="C37" i="1"/>
  <c r="D37" i="1"/>
  <c r="E37" i="1"/>
  <c r="C38" i="1"/>
  <c r="D38" i="1"/>
  <c r="E38" i="1"/>
  <c r="C39" i="1"/>
  <c r="D39" i="1"/>
  <c r="E39" i="1"/>
  <c r="C40" i="1"/>
  <c r="D40" i="1"/>
  <c r="E40" i="1"/>
  <c r="C41" i="1"/>
  <c r="D41" i="1"/>
  <c r="E41" i="1"/>
  <c r="C42" i="1"/>
  <c r="D42" i="1"/>
  <c r="E42" i="1"/>
  <c r="C43" i="1"/>
  <c r="D43" i="1"/>
  <c r="E43" i="1"/>
  <c r="C44" i="1"/>
  <c r="D44" i="1"/>
  <c r="E44" i="1"/>
  <c r="C45" i="1"/>
  <c r="D45" i="1"/>
  <c r="E45" i="1"/>
  <c r="C46" i="1"/>
  <c r="D46" i="1"/>
  <c r="E46" i="1"/>
  <c r="C47" i="1"/>
  <c r="D47" i="1"/>
  <c r="E47" i="1"/>
  <c r="C48" i="1"/>
  <c r="D48" i="1"/>
  <c r="E48" i="1"/>
  <c r="C49" i="1"/>
  <c r="D49" i="1"/>
  <c r="E49" i="1"/>
  <c r="C50" i="1"/>
  <c r="D50" i="1"/>
  <c r="E50" i="1"/>
  <c r="C51" i="1"/>
  <c r="D51" i="1"/>
  <c r="E51" i="1"/>
  <c r="C52" i="1"/>
  <c r="D52" i="1"/>
  <c r="E52" i="1"/>
  <c r="C53" i="1"/>
  <c r="D53" i="1"/>
  <c r="E53" i="1"/>
  <c r="C54" i="1"/>
  <c r="D54" i="1"/>
  <c r="E54" i="1"/>
  <c r="C55" i="1"/>
  <c r="D55" i="1"/>
  <c r="E55" i="1"/>
  <c r="C56" i="1"/>
  <c r="D56" i="1"/>
  <c r="E56" i="1"/>
  <c r="C57" i="1"/>
  <c r="D57" i="1"/>
  <c r="E57" i="1"/>
  <c r="C58" i="1"/>
  <c r="D58" i="1"/>
  <c r="E58" i="1"/>
  <c r="C59" i="1"/>
  <c r="D59" i="1"/>
  <c r="E59" i="1"/>
  <c r="C60" i="1"/>
  <c r="D60" i="1"/>
  <c r="E60" i="1"/>
  <c r="C61" i="1"/>
  <c r="D61" i="1"/>
  <c r="E61" i="1"/>
  <c r="C62" i="1"/>
  <c r="D62" i="1"/>
  <c r="E62" i="1"/>
  <c r="C63" i="1"/>
  <c r="D63" i="1"/>
  <c r="E63" i="1"/>
  <c r="C64" i="1"/>
  <c r="D64" i="1"/>
  <c r="E64" i="1"/>
  <c r="C65" i="1"/>
  <c r="D65" i="1"/>
  <c r="E65" i="1"/>
  <c r="C66" i="1"/>
  <c r="D66" i="1"/>
  <c r="E66" i="1"/>
  <c r="C67" i="1"/>
  <c r="D67" i="1"/>
  <c r="E67" i="1"/>
  <c r="C68" i="1"/>
  <c r="D68" i="1"/>
  <c r="E68" i="1"/>
  <c r="C69" i="1"/>
  <c r="D69" i="1"/>
  <c r="E69" i="1"/>
  <c r="C70" i="1"/>
  <c r="D70" i="1"/>
  <c r="E70" i="1"/>
  <c r="C71" i="1"/>
  <c r="D71" i="1"/>
  <c r="E71" i="1"/>
  <c r="C72" i="1"/>
  <c r="D72" i="1"/>
  <c r="E72" i="1"/>
  <c r="C73" i="1"/>
  <c r="D73" i="1"/>
  <c r="E73" i="1"/>
  <c r="C74" i="1"/>
  <c r="D74" i="1"/>
  <c r="E74" i="1"/>
  <c r="C75" i="1"/>
  <c r="D75" i="1"/>
  <c r="E75" i="1"/>
  <c r="C76" i="1"/>
  <c r="D76" i="1"/>
  <c r="E76" i="1"/>
  <c r="C77" i="1"/>
  <c r="D77" i="1"/>
  <c r="E77" i="1"/>
  <c r="C78" i="1"/>
  <c r="D78" i="1"/>
  <c r="E78" i="1"/>
  <c r="C79" i="1"/>
  <c r="D79" i="1"/>
  <c r="E79" i="1"/>
  <c r="C80" i="1"/>
  <c r="D80" i="1"/>
  <c r="E80" i="1"/>
  <c r="C81" i="1"/>
  <c r="D81" i="1"/>
  <c r="E81" i="1"/>
  <c r="C82" i="1"/>
  <c r="D82" i="1"/>
  <c r="E82" i="1"/>
  <c r="C83" i="1"/>
  <c r="D83" i="1"/>
  <c r="E83" i="1"/>
  <c r="C84" i="1"/>
  <c r="D84" i="1"/>
  <c r="E84" i="1"/>
  <c r="C85" i="1"/>
  <c r="D85" i="1"/>
  <c r="E85" i="1"/>
  <c r="C86" i="1"/>
  <c r="D86" i="1"/>
  <c r="E86" i="1"/>
  <c r="C87" i="1"/>
  <c r="D87" i="1"/>
  <c r="E87" i="1"/>
  <c r="C88" i="1"/>
  <c r="D88" i="1"/>
  <c r="E88" i="1"/>
  <c r="C89" i="1"/>
  <c r="D89" i="1"/>
  <c r="E89" i="1"/>
  <c r="C90" i="1"/>
  <c r="D90" i="1"/>
  <c r="E90" i="1"/>
  <c r="C91" i="1"/>
  <c r="D91" i="1"/>
  <c r="E91" i="1"/>
  <c r="C92" i="1"/>
  <c r="D92" i="1"/>
  <c r="E92" i="1"/>
  <c r="C93" i="1"/>
  <c r="D93" i="1"/>
  <c r="E93" i="1"/>
  <c r="C94" i="1"/>
  <c r="D94" i="1"/>
  <c r="E94" i="1"/>
  <c r="C95" i="1"/>
  <c r="D95" i="1"/>
  <c r="E95" i="1"/>
  <c r="C96" i="1"/>
  <c r="D96" i="1"/>
  <c r="E96" i="1"/>
  <c r="C97" i="1"/>
  <c r="D97" i="1"/>
  <c r="E97" i="1"/>
  <c r="C98" i="1"/>
  <c r="D98" i="1"/>
  <c r="E98" i="1"/>
  <c r="C99" i="1"/>
  <c r="D99" i="1"/>
  <c r="E99" i="1"/>
  <c r="C100" i="1"/>
  <c r="D100" i="1"/>
  <c r="E100" i="1"/>
  <c r="C101" i="1"/>
  <c r="D101" i="1"/>
  <c r="E101" i="1"/>
  <c r="C102" i="1"/>
  <c r="D102" i="1"/>
  <c r="E102" i="1"/>
  <c r="C103" i="1"/>
  <c r="D103" i="1"/>
  <c r="E103" i="1"/>
  <c r="C104" i="1"/>
  <c r="D104" i="1"/>
  <c r="E104" i="1"/>
  <c r="C105" i="1"/>
  <c r="D105" i="1"/>
  <c r="E105" i="1"/>
  <c r="C106" i="1"/>
  <c r="D106" i="1"/>
  <c r="E106" i="1"/>
  <c r="C107" i="1"/>
  <c r="D107" i="1"/>
  <c r="E107" i="1"/>
  <c r="C108" i="1"/>
  <c r="D108" i="1"/>
  <c r="E108" i="1"/>
  <c r="C109" i="1"/>
  <c r="D109" i="1"/>
  <c r="E109" i="1"/>
  <c r="C110" i="1"/>
  <c r="D110" i="1"/>
  <c r="E110" i="1"/>
  <c r="C111" i="1"/>
  <c r="D111" i="1"/>
  <c r="E111" i="1"/>
  <c r="C112" i="1"/>
  <c r="D112" i="1"/>
  <c r="E112" i="1"/>
  <c r="C113" i="1"/>
  <c r="D113" i="1"/>
  <c r="E113" i="1"/>
  <c r="C114" i="1"/>
  <c r="D114" i="1"/>
  <c r="E114" i="1"/>
  <c r="C115" i="1"/>
  <c r="D115" i="1"/>
  <c r="E115" i="1"/>
  <c r="C116" i="1"/>
  <c r="D116" i="1"/>
  <c r="E116" i="1"/>
  <c r="C117" i="1"/>
  <c r="D117" i="1"/>
  <c r="E117" i="1"/>
  <c r="C118" i="1"/>
  <c r="D118" i="1"/>
  <c r="E118" i="1"/>
  <c r="C119" i="1"/>
  <c r="D119" i="1"/>
  <c r="E119" i="1"/>
  <c r="C120" i="1"/>
  <c r="D120" i="1"/>
  <c r="E120" i="1"/>
  <c r="C121" i="1"/>
  <c r="D121" i="1"/>
  <c r="E121" i="1"/>
  <c r="C122" i="1"/>
  <c r="D122" i="1"/>
  <c r="E122" i="1"/>
  <c r="C123" i="1"/>
  <c r="D123" i="1"/>
  <c r="E123" i="1"/>
  <c r="C124" i="1"/>
  <c r="D124" i="1"/>
  <c r="E124" i="1"/>
  <c r="C125" i="1"/>
  <c r="D125" i="1"/>
  <c r="E125" i="1"/>
  <c r="C126" i="1"/>
  <c r="D126" i="1"/>
  <c r="E126" i="1"/>
  <c r="C127" i="1"/>
  <c r="D127" i="1"/>
  <c r="E127" i="1"/>
  <c r="C128" i="1"/>
  <c r="D128" i="1"/>
  <c r="E128" i="1"/>
  <c r="C129" i="1"/>
  <c r="D129" i="1"/>
  <c r="E129" i="1"/>
  <c r="C130" i="1"/>
  <c r="D130" i="1"/>
  <c r="E130" i="1"/>
  <c r="C131" i="1"/>
  <c r="D131" i="1"/>
  <c r="E131" i="1"/>
  <c r="C132" i="1"/>
  <c r="D132" i="1"/>
  <c r="E132" i="1"/>
  <c r="C133" i="1"/>
  <c r="D133" i="1"/>
  <c r="E133" i="1"/>
  <c r="C134" i="1"/>
  <c r="D134" i="1"/>
  <c r="E134" i="1"/>
  <c r="C135" i="1"/>
  <c r="D135" i="1"/>
  <c r="E135" i="1"/>
  <c r="C136" i="1"/>
  <c r="D136" i="1"/>
  <c r="E136" i="1"/>
  <c r="C137" i="1"/>
  <c r="D137" i="1"/>
  <c r="E137" i="1"/>
  <c r="C138" i="1"/>
  <c r="D138" i="1"/>
  <c r="E138" i="1"/>
  <c r="C139" i="1"/>
  <c r="D139" i="1"/>
  <c r="E139" i="1"/>
  <c r="C140" i="1"/>
  <c r="D140" i="1"/>
  <c r="E140" i="1"/>
  <c r="C141" i="1"/>
  <c r="D141" i="1"/>
  <c r="E141" i="1"/>
  <c r="C142" i="1"/>
  <c r="D142" i="1"/>
  <c r="E142" i="1"/>
  <c r="C143" i="1"/>
  <c r="D143" i="1"/>
  <c r="E143" i="1"/>
  <c r="C144" i="1"/>
  <c r="D144" i="1"/>
  <c r="E144" i="1"/>
  <c r="C145" i="1"/>
  <c r="D145" i="1"/>
  <c r="E145" i="1"/>
  <c r="C146" i="1"/>
  <c r="D146" i="1"/>
  <c r="E146" i="1"/>
  <c r="C147" i="1"/>
  <c r="D147" i="1"/>
  <c r="E147" i="1"/>
  <c r="C148" i="1"/>
  <c r="D148" i="1"/>
  <c r="E148" i="1"/>
  <c r="C149" i="1"/>
  <c r="D149" i="1"/>
  <c r="E149" i="1"/>
  <c r="C150" i="1"/>
  <c r="D150" i="1"/>
  <c r="E150" i="1"/>
  <c r="C151" i="1"/>
  <c r="D151" i="1"/>
  <c r="E151" i="1"/>
  <c r="C152" i="1"/>
  <c r="D152" i="1"/>
  <c r="E152" i="1"/>
  <c r="C153" i="1"/>
  <c r="D153" i="1"/>
  <c r="E153" i="1"/>
  <c r="C154" i="1"/>
  <c r="D154" i="1"/>
  <c r="E154" i="1"/>
  <c r="C155" i="1"/>
  <c r="D155" i="1"/>
  <c r="E155" i="1"/>
  <c r="C156" i="1"/>
  <c r="D156" i="1"/>
  <c r="E156" i="1"/>
  <c r="C157" i="1"/>
  <c r="D157" i="1"/>
  <c r="E157" i="1"/>
  <c r="C158" i="1"/>
  <c r="D158" i="1"/>
  <c r="E158" i="1"/>
  <c r="C159" i="1"/>
  <c r="D159" i="1"/>
  <c r="E159" i="1"/>
  <c r="C160" i="1"/>
  <c r="D160" i="1"/>
  <c r="E160" i="1"/>
  <c r="C161" i="1"/>
  <c r="D161" i="1"/>
  <c r="E161" i="1"/>
  <c r="C162" i="1"/>
  <c r="D162" i="1"/>
  <c r="E162" i="1"/>
  <c r="C163" i="1"/>
  <c r="D163" i="1"/>
  <c r="E163" i="1"/>
  <c r="C164" i="1"/>
  <c r="D164" i="1"/>
  <c r="E164" i="1"/>
  <c r="C165" i="1"/>
  <c r="D165" i="1"/>
  <c r="E165" i="1"/>
  <c r="C166" i="1"/>
  <c r="D166" i="1"/>
  <c r="E166" i="1"/>
  <c r="C167" i="1"/>
  <c r="D167" i="1"/>
  <c r="E167" i="1"/>
  <c r="C168" i="1"/>
  <c r="D168" i="1"/>
  <c r="E168" i="1"/>
  <c r="C169" i="1"/>
  <c r="D169" i="1"/>
  <c r="E169" i="1"/>
  <c r="C170" i="1"/>
  <c r="D170" i="1"/>
  <c r="E170" i="1"/>
  <c r="C171" i="1"/>
  <c r="D171" i="1"/>
  <c r="E171" i="1"/>
  <c r="C172" i="1"/>
  <c r="D172" i="1"/>
  <c r="E172" i="1"/>
  <c r="C173" i="1"/>
  <c r="D173" i="1"/>
  <c r="E173" i="1"/>
  <c r="C174" i="1"/>
  <c r="D174" i="1"/>
  <c r="E174" i="1"/>
  <c r="C175" i="1"/>
  <c r="D175" i="1"/>
  <c r="E175" i="1"/>
  <c r="C176" i="1"/>
  <c r="D176" i="1"/>
  <c r="E176" i="1"/>
  <c r="C177" i="1"/>
  <c r="D177" i="1"/>
  <c r="E177" i="1"/>
  <c r="C178" i="1"/>
  <c r="D178" i="1"/>
  <c r="E178" i="1"/>
  <c r="C179" i="1"/>
  <c r="D179" i="1"/>
  <c r="E179" i="1"/>
  <c r="C180" i="1"/>
  <c r="D180" i="1"/>
  <c r="E180" i="1"/>
  <c r="C181" i="1"/>
  <c r="D181" i="1"/>
  <c r="E181" i="1"/>
  <c r="C182" i="1"/>
  <c r="D182" i="1"/>
  <c r="E182" i="1"/>
  <c r="C183" i="1"/>
  <c r="D183" i="1"/>
  <c r="E183" i="1"/>
  <c r="C184" i="1"/>
  <c r="D184" i="1"/>
  <c r="E184" i="1"/>
  <c r="C185" i="1"/>
  <c r="D185" i="1"/>
  <c r="E185" i="1"/>
  <c r="C186" i="1"/>
  <c r="D186" i="1"/>
  <c r="E186" i="1"/>
  <c r="C187" i="1"/>
  <c r="D187" i="1"/>
  <c r="E187" i="1"/>
  <c r="C188" i="1"/>
  <c r="D188" i="1"/>
  <c r="E188" i="1"/>
  <c r="C189" i="1"/>
  <c r="D189" i="1"/>
  <c r="E189" i="1"/>
  <c r="C190" i="1"/>
  <c r="D190" i="1"/>
  <c r="E190" i="1"/>
  <c r="C191" i="1"/>
  <c r="D191" i="1"/>
  <c r="E191" i="1"/>
  <c r="C192" i="1"/>
  <c r="D192" i="1"/>
  <c r="E192" i="1"/>
  <c r="C193" i="1"/>
  <c r="D193" i="1"/>
  <c r="E193" i="1"/>
  <c r="C194" i="1"/>
  <c r="D194" i="1"/>
  <c r="E194" i="1"/>
  <c r="C195" i="1"/>
  <c r="D195" i="1"/>
  <c r="E195" i="1"/>
  <c r="C196" i="1"/>
  <c r="D196" i="1"/>
  <c r="E196" i="1"/>
  <c r="C197" i="1"/>
  <c r="D197" i="1"/>
  <c r="E197" i="1"/>
  <c r="C198" i="1"/>
  <c r="D198" i="1"/>
  <c r="E198" i="1"/>
  <c r="C199" i="1"/>
  <c r="D199" i="1"/>
  <c r="E199" i="1"/>
  <c r="C200" i="1"/>
  <c r="D200" i="1"/>
  <c r="E200" i="1"/>
  <c r="C201" i="1"/>
  <c r="D201" i="1"/>
  <c r="E201" i="1"/>
  <c r="C202" i="1"/>
  <c r="D202" i="1"/>
  <c r="E202" i="1"/>
  <c r="C203" i="1"/>
  <c r="D203" i="1"/>
  <c r="E203" i="1"/>
  <c r="C204" i="1"/>
  <c r="D204" i="1"/>
  <c r="E204" i="1"/>
  <c r="C205" i="1"/>
  <c r="D205" i="1"/>
  <c r="E205" i="1"/>
  <c r="C206" i="1"/>
  <c r="D206" i="1"/>
  <c r="E206" i="1"/>
  <c r="C207" i="1"/>
  <c r="D207" i="1"/>
  <c r="E207" i="1"/>
  <c r="C208" i="1"/>
  <c r="D208" i="1"/>
  <c r="E208" i="1"/>
  <c r="C209" i="1"/>
  <c r="D209" i="1"/>
  <c r="E209" i="1"/>
  <c r="C210" i="1"/>
  <c r="D210" i="1"/>
  <c r="E210" i="1"/>
  <c r="C211" i="1"/>
  <c r="D211" i="1"/>
  <c r="E211" i="1"/>
  <c r="C212" i="1"/>
  <c r="D212" i="1"/>
  <c r="E212" i="1"/>
  <c r="C213" i="1"/>
  <c r="D213" i="1"/>
  <c r="E213" i="1"/>
  <c r="C214" i="1"/>
  <c r="D214" i="1"/>
  <c r="E214" i="1"/>
  <c r="C215" i="1"/>
  <c r="D215" i="1"/>
  <c r="E215" i="1"/>
  <c r="C216" i="1"/>
  <c r="D216" i="1"/>
  <c r="E216" i="1"/>
  <c r="C217" i="1"/>
  <c r="D217" i="1"/>
  <c r="E217" i="1"/>
  <c r="C218" i="1"/>
  <c r="D218" i="1"/>
  <c r="E218" i="1"/>
  <c r="C219" i="1"/>
  <c r="D219" i="1"/>
  <c r="E219" i="1"/>
  <c r="C220" i="1"/>
  <c r="D220" i="1"/>
  <c r="E220" i="1"/>
  <c r="C221" i="1"/>
  <c r="D221" i="1"/>
  <c r="E221" i="1"/>
  <c r="C222" i="1"/>
  <c r="D222" i="1"/>
  <c r="E222" i="1"/>
  <c r="C223" i="1"/>
  <c r="D223" i="1"/>
  <c r="E223" i="1"/>
  <c r="C224" i="1"/>
  <c r="D224" i="1"/>
  <c r="E224" i="1"/>
  <c r="C225" i="1"/>
  <c r="D225" i="1"/>
  <c r="E225" i="1"/>
  <c r="C226" i="1"/>
  <c r="D226" i="1"/>
  <c r="E226" i="1"/>
  <c r="C227" i="1"/>
  <c r="D227" i="1"/>
  <c r="E227" i="1"/>
  <c r="C228" i="1"/>
  <c r="D228" i="1"/>
  <c r="E228" i="1"/>
  <c r="C229" i="1"/>
  <c r="D229" i="1"/>
  <c r="E229" i="1"/>
  <c r="C230" i="1"/>
  <c r="D230" i="1"/>
  <c r="E230" i="1"/>
  <c r="C231" i="1"/>
  <c r="D231" i="1"/>
  <c r="E231" i="1"/>
  <c r="C232" i="1"/>
  <c r="D232" i="1"/>
  <c r="E232" i="1"/>
  <c r="C233" i="1"/>
  <c r="D233" i="1"/>
  <c r="E233" i="1"/>
  <c r="C234" i="1"/>
  <c r="D234" i="1"/>
  <c r="E234" i="1"/>
  <c r="C235" i="1"/>
  <c r="D235" i="1"/>
  <c r="E235" i="1"/>
  <c r="C236" i="1"/>
  <c r="D236" i="1"/>
  <c r="E236" i="1"/>
  <c r="C237" i="1"/>
  <c r="D237" i="1"/>
  <c r="E237" i="1"/>
  <c r="C238" i="1"/>
  <c r="D238" i="1"/>
  <c r="E238" i="1"/>
  <c r="C239" i="1"/>
  <c r="D239" i="1"/>
  <c r="E239" i="1"/>
  <c r="C240" i="1"/>
  <c r="D240" i="1"/>
  <c r="E240" i="1"/>
  <c r="C241" i="1"/>
  <c r="D241" i="1"/>
  <c r="E241" i="1"/>
  <c r="C242" i="1"/>
  <c r="D242" i="1"/>
  <c r="E242" i="1"/>
  <c r="C243" i="1"/>
  <c r="D243" i="1"/>
  <c r="E243" i="1"/>
  <c r="C244" i="1"/>
  <c r="D244" i="1"/>
  <c r="E244" i="1"/>
  <c r="C245" i="1"/>
  <c r="D245" i="1"/>
  <c r="E245" i="1"/>
  <c r="C246" i="1"/>
  <c r="D246" i="1"/>
  <c r="E246" i="1"/>
  <c r="C247" i="1"/>
  <c r="D247" i="1"/>
  <c r="E247" i="1"/>
  <c r="C248" i="1"/>
  <c r="D248" i="1"/>
  <c r="E248" i="1"/>
  <c r="C249" i="1"/>
  <c r="D249" i="1"/>
  <c r="E249" i="1"/>
  <c r="C250" i="1"/>
  <c r="D250" i="1"/>
  <c r="E250" i="1"/>
  <c r="C251" i="1"/>
  <c r="D251" i="1"/>
  <c r="E251" i="1"/>
  <c r="C252" i="1"/>
  <c r="D252" i="1"/>
  <c r="E252" i="1"/>
  <c r="C253" i="1"/>
  <c r="D253" i="1"/>
  <c r="E253" i="1"/>
  <c r="C254" i="1"/>
  <c r="D254" i="1"/>
  <c r="E254" i="1"/>
  <c r="C255" i="1"/>
  <c r="D255" i="1"/>
  <c r="E255" i="1"/>
  <c r="C256" i="1"/>
  <c r="D256" i="1"/>
  <c r="E256" i="1"/>
  <c r="C257" i="1"/>
  <c r="D257" i="1"/>
  <c r="E257" i="1"/>
  <c r="C258" i="1"/>
  <c r="D258" i="1"/>
  <c r="E258" i="1"/>
  <c r="C259" i="1"/>
  <c r="D259" i="1"/>
  <c r="E259" i="1"/>
  <c r="C260" i="1"/>
  <c r="D260" i="1"/>
  <c r="E260" i="1"/>
  <c r="C261" i="1"/>
  <c r="D261" i="1"/>
  <c r="E261" i="1"/>
  <c r="C262" i="1"/>
  <c r="D262" i="1"/>
  <c r="E262" i="1"/>
  <c r="C263" i="1"/>
  <c r="D263" i="1"/>
  <c r="E263" i="1"/>
  <c r="C264" i="1"/>
  <c r="D264" i="1"/>
  <c r="E264" i="1"/>
</calcChain>
</file>

<file path=xl/sharedStrings.xml><?xml version="1.0" encoding="utf-8"?>
<sst xmlns="http://schemas.openxmlformats.org/spreadsheetml/2006/main" count="725" uniqueCount="208">
  <si>
    <t>Créditos Iniciales</t>
  </si>
  <si>
    <t>Modificaciones</t>
  </si>
  <si>
    <t>Créditos Totales</t>
  </si>
  <si>
    <t>Obligaciones Reconocidas</t>
  </si>
  <si>
    <t>Pagos Realizados</t>
  </si>
  <si>
    <t>Org.</t>
  </si>
  <si>
    <t>Prog.</t>
  </si>
  <si>
    <t>Econ.</t>
  </si>
  <si>
    <t>DENOMINACIÓN</t>
  </si>
  <si>
    <t>Art</t>
  </si>
  <si>
    <t>Cap</t>
  </si>
  <si>
    <t>Total general</t>
  </si>
  <si>
    <t>1</t>
  </si>
  <si>
    <t>Suma de Créditos Iniciales</t>
  </si>
  <si>
    <t>Datos</t>
  </si>
  <si>
    <t>Suma de Modificaciones</t>
  </si>
  <si>
    <t>Suma de Créditos Totales</t>
  </si>
  <si>
    <t>Suma de Obligaciones Reconocidas</t>
  </si>
  <si>
    <t>Suma de Pagos Realizados</t>
  </si>
  <si>
    <t>Denominación</t>
  </si>
  <si>
    <t>% ejecutado OR / CT</t>
  </si>
  <si>
    <t>2</t>
  </si>
  <si>
    <t>4</t>
  </si>
  <si>
    <t>8</t>
  </si>
  <si>
    <t>6</t>
  </si>
  <si>
    <t>9</t>
  </si>
  <si>
    <t>Gastos Autorizados</t>
  </si>
  <si>
    <t>Disposiciones ó Compromisos</t>
  </si>
  <si>
    <t>Suma de Gastos Autorizados</t>
  </si>
  <si>
    <t>Suma de Disposiciones ó Compromisos</t>
  </si>
  <si>
    <t>ADMINISTRACION GENERAL DE CULTURA</t>
  </si>
  <si>
    <t>TEATRO CALDERON</t>
  </si>
  <si>
    <t>MUSEOS Y ARTES PLÁSTICAS</t>
  </si>
  <si>
    <t>PATIO HERRERIANO</t>
  </si>
  <si>
    <t>MUSEO DE LA CIENCIA</t>
  </si>
  <si>
    <t>PROMOCIÓN CULTURAL Y ARTES ESCÉNICAS</t>
  </si>
  <si>
    <t>SEMINCI</t>
  </si>
  <si>
    <t>FIESTAS POPULARES Y FESTEJOS</t>
  </si>
  <si>
    <t>FUNDACION CULTURA</t>
  </si>
  <si>
    <t>Total ADMINISTRACION GENERAL DE CULTURA</t>
  </si>
  <si>
    <t>Total 3302</t>
  </si>
  <si>
    <t>Total TEATRO CALDERON</t>
  </si>
  <si>
    <t>Total 3330</t>
  </si>
  <si>
    <t>Total MUSEOS Y ARTES PLÁSTICAS</t>
  </si>
  <si>
    <t>Total 3331</t>
  </si>
  <si>
    <t>Total PATIO HERRERIANO</t>
  </si>
  <si>
    <t>Total 3332</t>
  </si>
  <si>
    <t>Total MUSEO DE LA CIENCIA</t>
  </si>
  <si>
    <t>Total 3333</t>
  </si>
  <si>
    <t>Total PROMOCIÓN CULTURAL Y ARTES ESCÉNICAS</t>
  </si>
  <si>
    <t>Total 3342</t>
  </si>
  <si>
    <t>Total SEMINCI</t>
  </si>
  <si>
    <t>Total 3343</t>
  </si>
  <si>
    <t>Total FIESTAS POPULARES Y FESTEJOS</t>
  </si>
  <si>
    <t>Total 3381</t>
  </si>
  <si>
    <t>Total 9</t>
  </si>
  <si>
    <t>FUNDACION MUNICIPAL DE CULTURA  -  ESTADO DE EJECUCIÓN DE GASTOS - 30 DE JUNIO DE 2022</t>
  </si>
  <si>
    <t>12000</t>
  </si>
  <si>
    <t>Sueldos del Grupo A1.</t>
  </si>
  <si>
    <t>12001</t>
  </si>
  <si>
    <t>Sueldos del Grupo A2.</t>
  </si>
  <si>
    <t>12003</t>
  </si>
  <si>
    <t>Sueldos del Grupo C1.</t>
  </si>
  <si>
    <t>12004</t>
  </si>
  <si>
    <t>Sueldos del Grupo C2.</t>
  </si>
  <si>
    <t>12006</t>
  </si>
  <si>
    <t>Trienios.</t>
  </si>
  <si>
    <t>12100</t>
  </si>
  <si>
    <t>Complemento de destino.</t>
  </si>
  <si>
    <t>12101</t>
  </si>
  <si>
    <t>Complemento específico.</t>
  </si>
  <si>
    <t>12103</t>
  </si>
  <si>
    <t>Otros complementos.</t>
  </si>
  <si>
    <t>13000</t>
  </si>
  <si>
    <t>Retribuciones básicas.</t>
  </si>
  <si>
    <t>13002</t>
  </si>
  <si>
    <t>Otras remuneraciones.</t>
  </si>
  <si>
    <t>131</t>
  </si>
  <si>
    <t>Laboral temporal.</t>
  </si>
  <si>
    <t>150</t>
  </si>
  <si>
    <t>Productividad.</t>
  </si>
  <si>
    <t>151</t>
  </si>
  <si>
    <t>Gratificaciones.</t>
  </si>
  <si>
    <t>16000</t>
  </si>
  <si>
    <t>Seguridad Social.</t>
  </si>
  <si>
    <t>16200</t>
  </si>
  <si>
    <t>Formación y perfeccionamiento del personal.</t>
  </si>
  <si>
    <t>16204</t>
  </si>
  <si>
    <t>Acción social.</t>
  </si>
  <si>
    <t>202</t>
  </si>
  <si>
    <t>Arrendamientos de edificios y otras construcciones.</t>
  </si>
  <si>
    <t>203</t>
  </si>
  <si>
    <t>Arrendamientos de maquinaria, instalaciones y utillaje.</t>
  </si>
  <si>
    <t>205</t>
  </si>
  <si>
    <t>Arrendamientos de mobiliario y enseres.</t>
  </si>
  <si>
    <t>208</t>
  </si>
  <si>
    <t>Arrendamientos de otro inmovilizado material.</t>
  </si>
  <si>
    <t>212</t>
  </si>
  <si>
    <t>Reparación de edificios y otras construcciones.</t>
  </si>
  <si>
    <t>213</t>
  </si>
  <si>
    <t>Reparación de maquinaria, instalaciones técnicas y utillaje.</t>
  </si>
  <si>
    <t>214</t>
  </si>
  <si>
    <t>Reparación de elementos de transporte.</t>
  </si>
  <si>
    <t>215</t>
  </si>
  <si>
    <t>Mobiliario.</t>
  </si>
  <si>
    <t>216</t>
  </si>
  <si>
    <t>Equipos para procesos de información.</t>
  </si>
  <si>
    <t>22000</t>
  </si>
  <si>
    <t>Ordinario no inventariable.</t>
  </si>
  <si>
    <t>22001</t>
  </si>
  <si>
    <t>Prensa, revistas, libros y otras publicaciones.</t>
  </si>
  <si>
    <t>22002</t>
  </si>
  <si>
    <t>Material informático no inventariable.</t>
  </si>
  <si>
    <t>22100</t>
  </si>
  <si>
    <t>Energía eléctrica.</t>
  </si>
  <si>
    <t>22101</t>
  </si>
  <si>
    <t>Agua.</t>
  </si>
  <si>
    <t>22102</t>
  </si>
  <si>
    <t>Gas.</t>
  </si>
  <si>
    <t>22103</t>
  </si>
  <si>
    <t>Combustibles y carburantes.</t>
  </si>
  <si>
    <t>22104</t>
  </si>
  <si>
    <t>Vestuario.</t>
  </si>
  <si>
    <t>22110</t>
  </si>
  <si>
    <t>Productos de limpieza y aseo.</t>
  </si>
  <si>
    <t>22199</t>
  </si>
  <si>
    <t>Otros suministros.</t>
  </si>
  <si>
    <t>22200</t>
  </si>
  <si>
    <t>Servicios de Telecomunicaciones.</t>
  </si>
  <si>
    <t>22201</t>
  </si>
  <si>
    <t>Postales.</t>
  </si>
  <si>
    <t>22203</t>
  </si>
  <si>
    <t>Informáticas.</t>
  </si>
  <si>
    <t>223</t>
  </si>
  <si>
    <t>Transportes.</t>
  </si>
  <si>
    <t>224</t>
  </si>
  <si>
    <t>Primas de seguros.</t>
  </si>
  <si>
    <t>225</t>
  </si>
  <si>
    <t>Tributos.</t>
  </si>
  <si>
    <t>22601</t>
  </si>
  <si>
    <t>Atenciones protocolarias y representativas.</t>
  </si>
  <si>
    <t>22602</t>
  </si>
  <si>
    <t>Publicidad y propaganda.</t>
  </si>
  <si>
    <t>22604</t>
  </si>
  <si>
    <t>Jurídicos, contenciosos.</t>
  </si>
  <si>
    <t>22608</t>
  </si>
  <si>
    <t>Servicios bancarios y similares</t>
  </si>
  <si>
    <t>22699</t>
  </si>
  <si>
    <t>Otros gastos diversos</t>
  </si>
  <si>
    <t>22700</t>
  </si>
  <si>
    <t>Limpieza y aseo.</t>
  </si>
  <si>
    <t>22701</t>
  </si>
  <si>
    <t>Seguridad.</t>
  </si>
  <si>
    <t>22706</t>
  </si>
  <si>
    <t>Estudios y trabajos técnicos.</t>
  </si>
  <si>
    <t>22799</t>
  </si>
  <si>
    <t>Otros trabajos realizados por otras empresas y profes.</t>
  </si>
  <si>
    <t>23020</t>
  </si>
  <si>
    <t>Dietas del personal no directivo</t>
  </si>
  <si>
    <t>23120</t>
  </si>
  <si>
    <t>Locomoción del personal no directivo.</t>
  </si>
  <si>
    <t>623</t>
  </si>
  <si>
    <t>Maquinaria, instalaciones técnicas y utillaje.</t>
  </si>
  <si>
    <t>625</t>
  </si>
  <si>
    <t>626</t>
  </si>
  <si>
    <t>629</t>
  </si>
  <si>
    <t>Otro inmovilizado material</t>
  </si>
  <si>
    <t>632</t>
  </si>
  <si>
    <t>Edificios y otras construcciones.</t>
  </si>
  <si>
    <t>633</t>
  </si>
  <si>
    <t>636</t>
  </si>
  <si>
    <t>640</t>
  </si>
  <si>
    <t>Gastos en inversiones de carácter inmaterial.</t>
  </si>
  <si>
    <t>641</t>
  </si>
  <si>
    <t>Gastos en aplicaciones informáticas.</t>
  </si>
  <si>
    <t>83000</t>
  </si>
  <si>
    <t>Anuncios por cuenta de particulares</t>
  </si>
  <si>
    <t>83001</t>
  </si>
  <si>
    <t>Anticipos al personal</t>
  </si>
  <si>
    <t>83101</t>
  </si>
  <si>
    <t>Prestamos al personal</t>
  </si>
  <si>
    <t>22606</t>
  </si>
  <si>
    <t>Reuniones, conferencias y cursos.</t>
  </si>
  <si>
    <t>22609</t>
  </si>
  <si>
    <t>Actividades culturales y deportivas</t>
  </si>
  <si>
    <t>22610</t>
  </si>
  <si>
    <t>Premios y Trofeos</t>
  </si>
  <si>
    <t>630</t>
  </si>
  <si>
    <t>Inversión de reposición asociada al funcionamiento operativo</t>
  </si>
  <si>
    <t>Maquinaria, instalaciones técnicas y utillaje. Reposición</t>
  </si>
  <si>
    <t>481</t>
  </si>
  <si>
    <t>Premios, becas, etc.</t>
  </si>
  <si>
    <t>Edificios y otras construcciones.(reposición)</t>
  </si>
  <si>
    <t>635</t>
  </si>
  <si>
    <t>489</t>
  </si>
  <si>
    <t>Otras transf. a Familias e Instituciones sin fines de lucro.</t>
  </si>
  <si>
    <t>911</t>
  </si>
  <si>
    <t>Amort de préstamos a l/p de entes del sector público.</t>
  </si>
  <si>
    <t>479</t>
  </si>
  <si>
    <t>Otras subvenciones a Empresas privadas.</t>
  </si>
  <si>
    <t>Mobiliario</t>
  </si>
  <si>
    <t>Otras inv nuevas asoc al funcionam operativo de los serv</t>
  </si>
  <si>
    <t>Reposición Equipos para procesos de información.</t>
  </si>
  <si>
    <t>220</t>
  </si>
  <si>
    <t>Material de oficina.</t>
  </si>
  <si>
    <t>23010</t>
  </si>
  <si>
    <t>Del personal directivo.</t>
  </si>
  <si>
    <t>Edificios y otras construcciones. Repos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</si>
</sst>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 Narrow"/>
      <family val="2"/>
    </font>
    <font>
      <b/>
      <sz val="10"/>
      <color indexed="8"/>
      <name val="Arial Narrow"/>
      <family val="2"/>
    </font>
    <font>
      <sz val="10"/>
      <name val="Arial"/>
      <family val="2"/>
    </font>
    <font>
      <b/>
      <sz val="15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0"/>
      <color theme="1"/>
      <name val="Arial Narrow"/>
      <family val="2"/>
    </font>
    <font>
      <b/>
      <sz val="11"/>
      <color indexed="8"/>
      <name val="Arial Narrow"/>
      <family val="2"/>
    </font>
    <font>
      <sz val="11"/>
      <color indexed="8"/>
      <name val="Arial Narrow"/>
      <family val="2"/>
    </font>
    <font>
      <sz val="10"/>
      <color indexed="8"/>
      <name val="Arial Narrow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2">
    <border>
      <left/>
      <right/>
      <top/>
      <bottom/>
      <diagonal/>
    </border>
    <border>
      <left/>
      <right/>
      <top/>
      <bottom style="thick">
        <color theme="4"/>
      </bottom>
      <diagonal/>
    </border>
  </borders>
  <cellStyleXfs count="8">
    <xf numFmtId="0" fontId="0" fillId="0" borderId="0"/>
    <xf numFmtId="0" fontId="6" fillId="0" borderId="0"/>
    <xf numFmtId="0" fontId="8" fillId="2" borderId="0" applyNumberFormat="0" applyBorder="0" applyAlignment="0" applyProtection="0"/>
    <xf numFmtId="0" fontId="7" fillId="0" borderId="1" applyNumberFormat="0" applyFill="0" applyAlignment="0" applyProtection="0"/>
    <xf numFmtId="0" fontId="3" fillId="0" borderId="0"/>
    <xf numFmtId="0" fontId="2" fillId="0" borderId="0"/>
    <xf numFmtId="0" fontId="2" fillId="0" borderId="0"/>
    <xf numFmtId="0" fontId="1" fillId="0" borderId="0"/>
  </cellStyleXfs>
  <cellXfs count="25">
    <xf numFmtId="0" fontId="0" fillId="0" borderId="0" xfId="0" applyNumberFormat="1" applyFill="1" applyBorder="1" applyAlignment="1" applyProtection="1"/>
    <xf numFmtId="0" fontId="4" fillId="0" borderId="0" xfId="0" applyNumberFormat="1" applyFont="1" applyFill="1" applyBorder="1" applyAlignment="1" applyProtection="1"/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/>
    </xf>
    <xf numFmtId="0" fontId="5" fillId="0" borderId="0" xfId="0" applyFont="1" applyAlignment="1">
      <alignment horizontal="left" vertical="center"/>
    </xf>
    <xf numFmtId="49" fontId="3" fillId="0" borderId="0" xfId="4" applyNumberFormat="1"/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11" fillId="0" borderId="0" xfId="0" applyNumberFormat="1" applyFont="1" applyFill="1" applyBorder="1" applyAlignment="1" applyProtection="1"/>
    <xf numFmtId="0" fontId="9" fillId="0" borderId="0" xfId="5" applyNumberFormat="1" applyFont="1"/>
    <xf numFmtId="1" fontId="9" fillId="0" borderId="0" xfId="6" applyNumberFormat="1" applyFont="1"/>
    <xf numFmtId="0" fontId="12" fillId="0" borderId="0" xfId="0" applyNumberFormat="1" applyFont="1" applyFill="1" applyBorder="1" applyAlignment="1" applyProtection="1"/>
    <xf numFmtId="0" fontId="12" fillId="0" borderId="0" xfId="0" pivotButton="1" applyNumberFormat="1" applyFont="1" applyFill="1" applyBorder="1" applyAlignment="1" applyProtection="1"/>
    <xf numFmtId="4" fontId="12" fillId="0" borderId="0" xfId="0" applyNumberFormat="1" applyFont="1" applyFill="1" applyBorder="1" applyAlignment="1" applyProtection="1"/>
    <xf numFmtId="10" fontId="12" fillId="0" borderId="0" xfId="0" applyNumberFormat="1" applyFont="1" applyFill="1" applyBorder="1" applyAlignment="1" applyProtection="1"/>
    <xf numFmtId="0" fontId="12" fillId="0" borderId="0" xfId="0" applyNumberFormat="1" applyFont="1" applyFill="1" applyBorder="1" applyAlignment="1" applyProtection="1">
      <alignment horizontal="center" vertical="center" wrapText="1"/>
    </xf>
    <xf numFmtId="0" fontId="12" fillId="0" borderId="0" xfId="0" pivotButton="1" applyNumberFormat="1" applyFont="1" applyFill="1" applyBorder="1" applyAlignment="1" applyProtection="1">
      <alignment horizontal="center" vertical="center" wrapText="1"/>
    </xf>
    <xf numFmtId="0" fontId="10" fillId="0" borderId="0" xfId="0" applyNumberFormat="1" applyFont="1" applyFill="1" applyBorder="1" applyAlignment="1" applyProtection="1">
      <alignment horizontal="center" vertical="center"/>
    </xf>
    <xf numFmtId="1" fontId="9" fillId="0" borderId="0" xfId="7" applyNumberFormat="1" applyFont="1"/>
    <xf numFmtId="0" fontId="9" fillId="0" borderId="0" xfId="7" applyNumberFormat="1" applyFont="1"/>
    <xf numFmtId="49" fontId="9" fillId="0" borderId="0" xfId="7" applyNumberFormat="1" applyFont="1"/>
    <xf numFmtId="4" fontId="9" fillId="0" borderId="0" xfId="7" applyNumberFormat="1" applyFont="1"/>
  </cellXfs>
  <cellStyles count="8">
    <cellStyle name="Buena" xfId="2"/>
    <cellStyle name="Normal" xfId="0" builtinId="0"/>
    <cellStyle name="Normal 2" xfId="1"/>
    <cellStyle name="Normal_Ejecución PRIMER SEMESTRE 2022" xfId="7"/>
    <cellStyle name="Normal_GASTOS SEGUNDO TRIMESTRE" xfId="6"/>
    <cellStyle name="Normal_GASTOS TERCER TRIMESTRE" xfId="5"/>
    <cellStyle name="Normal_Hoja2" xfId="4"/>
    <cellStyle name="Título 1" xfId="3"/>
  </cellStyles>
  <dxfs count="69">
    <dxf>
      <font>
        <name val="Arial Narrow"/>
        <scheme val="none"/>
      </font>
    </dxf>
    <dxf>
      <alignment wrapText="1" readingOrder="0"/>
    </dxf>
    <dxf>
      <alignment horizontal="center" readingOrder="0"/>
    </dxf>
    <dxf>
      <numFmt numFmtId="14" formatCode="0.00%"/>
    </dxf>
    <dxf>
      <alignment wrapText="1" readingOrder="0"/>
    </dxf>
    <dxf>
      <alignment horizontal="center" readingOrder="0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numFmt numFmtId="4" formatCode="#,##0.00"/>
    </dxf>
    <dxf>
      <numFmt numFmtId="4" formatCode="#,##0.00"/>
    </dxf>
    <dxf>
      <font>
        <name val="Arial Narrow"/>
        <scheme val="none"/>
      </font>
    </dxf>
    <dxf>
      <alignment wrapText="1" readingOrder="0"/>
    </dxf>
    <dxf>
      <alignment horizontal="center" readingOrder="0"/>
    </dxf>
    <dxf>
      <numFmt numFmtId="14" formatCode="0.00%"/>
    </dxf>
    <dxf>
      <alignment wrapText="1" readingOrder="0"/>
    </dxf>
    <dxf>
      <alignment horizontal="center" readingOrder="0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horizontal="center" readingOrder="0"/>
    </dxf>
    <dxf>
      <alignment wrapText="1" readingOrder="0"/>
    </dxf>
    <dxf>
      <numFmt numFmtId="14" formatCode="0.00%"/>
    </dxf>
    <dxf>
      <alignment horizontal="center" readingOrder="0"/>
    </dxf>
    <dxf>
      <alignment wrapText="1" readingOrder="0"/>
    </dxf>
    <dxf>
      <font>
        <name val="Arial Narrow"/>
        <scheme val="none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Yolanda del Pozo Garcia" refreshedDate="44746.409603356478" createdVersion="6" refreshedVersion="6" minRefreshableVersion="3" recordCount="316">
  <cacheSource type="worksheet">
    <worksheetSource ref="A1:N317" sheet="Ejecución PRIMER SEMESTRE 2022"/>
  </cacheSource>
  <cacheFields count="15">
    <cacheField name="Org." numFmtId="0">
      <sharedItems containsSemiMixedTypes="0" containsString="0" containsNumber="1" containsInteger="1" minValue="9" maxValue="9" count="1">
        <n v="9"/>
      </sharedItems>
    </cacheField>
    <cacheField name="Prog." numFmtId="0">
      <sharedItems containsSemiMixedTypes="0" containsString="0" containsNumber="1" containsInteger="1" minValue="3302" maxValue="3381" count="8">
        <n v="3302"/>
        <n v="3330"/>
        <n v="3331"/>
        <n v="3332"/>
        <n v="3333"/>
        <n v="3342"/>
        <n v="3343"/>
        <n v="3381"/>
      </sharedItems>
    </cacheField>
    <cacheField name="Denominación" numFmtId="0">
      <sharedItems count="8">
        <s v="ADMINISTRACION GENERAL DE CULTURA"/>
        <s v="TEATRO CALDERON"/>
        <s v="MUSEOS Y ARTES PLÁSTICAS"/>
        <s v="PATIO HERRERIANO"/>
        <s v="MUSEO DE LA CIENCIA"/>
        <s v="PROMOCIÓN CULTURAL Y ARTES ESCÉNICAS"/>
        <s v="SEMINCI"/>
        <s v="FIESTAS POPULARES Y FESTEJOS"/>
      </sharedItems>
    </cacheField>
    <cacheField name="Cap" numFmtId="0">
      <sharedItems count="6">
        <s v="1"/>
        <s v="2"/>
        <s v="6"/>
        <s v="8"/>
        <s v="4"/>
        <s v="9"/>
      </sharedItems>
    </cacheField>
    <cacheField name="Art" numFmtId="0">
      <sharedItems/>
    </cacheField>
    <cacheField name="Econ." numFmtId="1">
      <sharedItems/>
    </cacheField>
    <cacheField name="DENOMINACIÓN2" numFmtId="49">
      <sharedItems/>
    </cacheField>
    <cacheField name="Créditos Iniciales" numFmtId="4">
      <sharedItems containsSemiMixedTypes="0" containsString="0" containsNumber="1" containsInteger="1" minValue="0" maxValue="1600000"/>
    </cacheField>
    <cacheField name="Modificaciones" numFmtId="4">
      <sharedItems containsSemiMixedTypes="0" containsString="0" containsNumber="1" minValue="-75000" maxValue="1450000"/>
    </cacheField>
    <cacheField name="Créditos Totales" numFmtId="4">
      <sharedItems containsSemiMixedTypes="0" containsString="0" containsNumber="1" minValue="0" maxValue="2546995"/>
    </cacheField>
    <cacheField name="Gastos Autorizados" numFmtId="4">
      <sharedItems containsSemiMixedTypes="0" containsString="0" containsNumber="1" minValue="0" maxValue="1457702.25"/>
    </cacheField>
    <cacheField name="Disposiciones ó Compromisos" numFmtId="4">
      <sharedItems containsSemiMixedTypes="0" containsString="0" containsNumber="1" minValue="0" maxValue="1387247.5"/>
    </cacheField>
    <cacheField name="Obligaciones Reconocidas" numFmtId="4">
      <sharedItems containsSemiMixedTypes="0" containsString="0" containsNumber="1" minValue="0" maxValue="1222293.82"/>
    </cacheField>
    <cacheField name="Pagos Realizados" numFmtId="4">
      <sharedItems containsSemiMixedTypes="0" containsString="0" containsNumber="1" minValue="0" maxValue="1221578.82"/>
    </cacheField>
    <cacheField name="Ejecución" numFmtId="0" formula="IF('Créditos Totales'&lt;&gt;0,'Obligaciones Reconocidas'/'Créditos Totales',0)" databaseField="0"/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16">
  <r>
    <x v="0"/>
    <x v="0"/>
    <x v="0"/>
    <x v="0"/>
    <s v="12"/>
    <s v="12000"/>
    <s v="Sueldos del Grupo A1."/>
    <n v="69670"/>
    <n v="0"/>
    <n v="69670"/>
    <n v="54000"/>
    <n v="54000"/>
    <n v="24589.35"/>
    <n v="24589.35"/>
  </r>
  <r>
    <x v="0"/>
    <x v="0"/>
    <x v="0"/>
    <x v="0"/>
    <s v="12"/>
    <s v="12001"/>
    <s v="Sueldos del Grupo A2."/>
    <n v="7808"/>
    <n v="0"/>
    <n v="7808"/>
    <n v="0"/>
    <n v="0"/>
    <n v="0"/>
    <n v="0"/>
  </r>
  <r>
    <x v="0"/>
    <x v="0"/>
    <x v="0"/>
    <x v="0"/>
    <s v="12"/>
    <s v="12003"/>
    <s v="Sueldos del Grupo C1."/>
    <n v="33121"/>
    <n v="0"/>
    <n v="33121"/>
    <n v="24500"/>
    <n v="24500"/>
    <n v="11040.4"/>
    <n v="11040.4"/>
  </r>
  <r>
    <x v="0"/>
    <x v="0"/>
    <x v="0"/>
    <x v="0"/>
    <s v="12"/>
    <s v="12004"/>
    <s v="Sueldos del Grupo C2."/>
    <n v="46698"/>
    <n v="0"/>
    <n v="46698"/>
    <n v="40000"/>
    <n v="40000"/>
    <n v="17825.63"/>
    <n v="17825.63"/>
  </r>
  <r>
    <x v="0"/>
    <x v="0"/>
    <x v="0"/>
    <x v="0"/>
    <s v="12"/>
    <s v="12006"/>
    <s v="Trienios."/>
    <n v="9235"/>
    <n v="0"/>
    <n v="9235"/>
    <n v="12500"/>
    <n v="12500"/>
    <n v="5667.09"/>
    <n v="5667.09"/>
  </r>
  <r>
    <x v="0"/>
    <x v="0"/>
    <x v="0"/>
    <x v="0"/>
    <s v="12"/>
    <s v="12100"/>
    <s v="Complemento de destino."/>
    <n v="81839"/>
    <n v="0"/>
    <n v="81839"/>
    <n v="61100"/>
    <n v="61100"/>
    <n v="27919.32"/>
    <n v="27919.32"/>
  </r>
  <r>
    <x v="0"/>
    <x v="0"/>
    <x v="0"/>
    <x v="0"/>
    <s v="12"/>
    <s v="12101"/>
    <s v="Complemento específico."/>
    <n v="217237"/>
    <n v="-8400"/>
    <n v="208837"/>
    <n v="148500"/>
    <n v="148500"/>
    <n v="68360.789999999994"/>
    <n v="68360.789999999994"/>
  </r>
  <r>
    <x v="0"/>
    <x v="0"/>
    <x v="0"/>
    <x v="0"/>
    <s v="12"/>
    <s v="12103"/>
    <s v="Otros complementos."/>
    <n v="5868"/>
    <n v="0"/>
    <n v="5868"/>
    <n v="8300"/>
    <n v="8300"/>
    <n v="3071.64"/>
    <n v="3071.64"/>
  </r>
  <r>
    <x v="0"/>
    <x v="0"/>
    <x v="0"/>
    <x v="0"/>
    <s v="13"/>
    <s v="13000"/>
    <s v="Retribuciones básicas."/>
    <n v="241238"/>
    <n v="0"/>
    <n v="241238"/>
    <n v="250000"/>
    <n v="250000"/>
    <n v="113700.09"/>
    <n v="113700.09"/>
  </r>
  <r>
    <x v="0"/>
    <x v="0"/>
    <x v="0"/>
    <x v="0"/>
    <s v="13"/>
    <s v="13002"/>
    <s v="Otras remuneraciones."/>
    <n v="263018"/>
    <n v="0"/>
    <n v="263018"/>
    <n v="243000"/>
    <n v="243000"/>
    <n v="111973.05"/>
    <n v="111973.05"/>
  </r>
  <r>
    <x v="0"/>
    <x v="0"/>
    <x v="0"/>
    <x v="0"/>
    <s v="13"/>
    <s v="131"/>
    <s v="Laboral temporal."/>
    <n v="24402"/>
    <n v="0"/>
    <n v="24402"/>
    <n v="31000"/>
    <n v="31000"/>
    <n v="11790.65"/>
    <n v="11790.65"/>
  </r>
  <r>
    <x v="0"/>
    <x v="0"/>
    <x v="0"/>
    <x v="0"/>
    <s v="15"/>
    <s v="150"/>
    <s v="Productividad."/>
    <n v="13411"/>
    <n v="0"/>
    <n v="13411"/>
    <n v="13411"/>
    <n v="13411"/>
    <n v="3644.38"/>
    <n v="3644.38"/>
  </r>
  <r>
    <x v="0"/>
    <x v="0"/>
    <x v="0"/>
    <x v="0"/>
    <s v="15"/>
    <s v="151"/>
    <s v="Gratificaciones."/>
    <n v="0"/>
    <n v="8400"/>
    <n v="8400"/>
    <n v="8400"/>
    <n v="8400"/>
    <n v="4602"/>
    <n v="4602"/>
  </r>
  <r>
    <x v="0"/>
    <x v="0"/>
    <x v="0"/>
    <x v="0"/>
    <s v="16"/>
    <s v="16000"/>
    <s v="Seguridad Social."/>
    <n v="790518"/>
    <n v="0"/>
    <n v="790518"/>
    <n v="314724.51"/>
    <n v="314724.51"/>
    <n v="314724.51"/>
    <n v="314724.51"/>
  </r>
  <r>
    <x v="0"/>
    <x v="0"/>
    <x v="0"/>
    <x v="0"/>
    <s v="16"/>
    <s v="16200"/>
    <s v="Formación y perfeccionamiento del personal."/>
    <n v="3000"/>
    <n v="0"/>
    <n v="3000"/>
    <n v="0"/>
    <n v="0"/>
    <n v="0"/>
    <n v="0"/>
  </r>
  <r>
    <x v="0"/>
    <x v="0"/>
    <x v="0"/>
    <x v="0"/>
    <s v="16"/>
    <s v="16204"/>
    <s v="Acción social."/>
    <n v="13000"/>
    <n v="0"/>
    <n v="13000"/>
    <n v="0"/>
    <n v="0"/>
    <n v="0"/>
    <n v="0"/>
  </r>
  <r>
    <x v="0"/>
    <x v="0"/>
    <x v="0"/>
    <x v="1"/>
    <s v="20"/>
    <s v="202"/>
    <s v="Arrendamientos de edificios y otras construcciones."/>
    <n v="10000"/>
    <n v="193750"/>
    <n v="203750"/>
    <n v="165750.09"/>
    <n v="165750.09"/>
    <n v="18096.259999999998"/>
    <n v="0"/>
  </r>
  <r>
    <x v="0"/>
    <x v="0"/>
    <x v="0"/>
    <x v="1"/>
    <s v="20"/>
    <s v="203"/>
    <s v="Arrendamientos de maquinaria, instalaciones y utillaje."/>
    <n v="5000"/>
    <n v="0"/>
    <n v="5000"/>
    <n v="10417.5"/>
    <n v="10417.5"/>
    <n v="1124.5899999999999"/>
    <n v="1124.5899999999999"/>
  </r>
  <r>
    <x v="0"/>
    <x v="0"/>
    <x v="0"/>
    <x v="1"/>
    <s v="20"/>
    <s v="205"/>
    <s v="Arrendamientos de mobiliario y enseres."/>
    <n v="10000"/>
    <n v="0"/>
    <n v="10000"/>
    <n v="0"/>
    <n v="0"/>
    <n v="0"/>
    <n v="0"/>
  </r>
  <r>
    <x v="0"/>
    <x v="0"/>
    <x v="0"/>
    <x v="1"/>
    <s v="20"/>
    <s v="208"/>
    <s v="Arrendamientos de otro inmovilizado material."/>
    <n v="0"/>
    <n v="0"/>
    <n v="0"/>
    <n v="0"/>
    <n v="0"/>
    <n v="0"/>
    <n v="0"/>
  </r>
  <r>
    <x v="0"/>
    <x v="0"/>
    <x v="0"/>
    <x v="1"/>
    <s v="21"/>
    <s v="212"/>
    <s v="Reparación de edificios y otras construcciones."/>
    <n v="12000"/>
    <n v="0"/>
    <n v="12000"/>
    <n v="9895.3799999999992"/>
    <n v="9895.3799999999992"/>
    <n v="6683.19"/>
    <n v="6683.19"/>
  </r>
  <r>
    <x v="0"/>
    <x v="0"/>
    <x v="0"/>
    <x v="1"/>
    <s v="21"/>
    <s v="213"/>
    <s v="Reparación de maquinaria, instalaciones técnicas y utillaje."/>
    <n v="70000"/>
    <n v="90000"/>
    <n v="160000"/>
    <n v="80427.16"/>
    <n v="80427.16"/>
    <n v="18874.77"/>
    <n v="18874.77"/>
  </r>
  <r>
    <x v="0"/>
    <x v="0"/>
    <x v="0"/>
    <x v="1"/>
    <s v="21"/>
    <s v="214"/>
    <s v="Reparación de elementos de transporte."/>
    <n v="500"/>
    <n v="0"/>
    <n v="500"/>
    <n v="0"/>
    <n v="0"/>
    <n v="0"/>
    <n v="0"/>
  </r>
  <r>
    <x v="0"/>
    <x v="0"/>
    <x v="0"/>
    <x v="1"/>
    <s v="21"/>
    <s v="215"/>
    <s v="Mobiliario."/>
    <n v="5000"/>
    <n v="0"/>
    <n v="5000"/>
    <n v="0"/>
    <n v="0"/>
    <n v="0"/>
    <n v="0"/>
  </r>
  <r>
    <x v="0"/>
    <x v="0"/>
    <x v="0"/>
    <x v="1"/>
    <s v="21"/>
    <s v="216"/>
    <s v="Equipos para procesos de información."/>
    <n v="5000"/>
    <n v="0"/>
    <n v="5000"/>
    <n v="2065.63"/>
    <n v="2065.63"/>
    <n v="1940.15"/>
    <n v="1940.15"/>
  </r>
  <r>
    <x v="0"/>
    <x v="0"/>
    <x v="0"/>
    <x v="1"/>
    <s v="22"/>
    <s v="22000"/>
    <s v="Ordinario no inventariable."/>
    <n v="10000"/>
    <n v="0"/>
    <n v="10000"/>
    <n v="441.22"/>
    <n v="441.22"/>
    <n v="441.22"/>
    <n v="0"/>
  </r>
  <r>
    <x v="0"/>
    <x v="0"/>
    <x v="0"/>
    <x v="1"/>
    <s v="22"/>
    <s v="22001"/>
    <s v="Prensa, revistas, libros y otras publicaciones."/>
    <n v="2000"/>
    <n v="0"/>
    <n v="2000"/>
    <n v="219"/>
    <n v="219"/>
    <n v="217.67"/>
    <n v="97.67"/>
  </r>
  <r>
    <x v="0"/>
    <x v="0"/>
    <x v="0"/>
    <x v="1"/>
    <s v="22"/>
    <s v="22002"/>
    <s v="Material informático no inventariable."/>
    <n v="4000"/>
    <n v="0"/>
    <n v="4000"/>
    <n v="1060.95"/>
    <n v="1060.95"/>
    <n v="0"/>
    <n v="0"/>
  </r>
  <r>
    <x v="0"/>
    <x v="0"/>
    <x v="0"/>
    <x v="1"/>
    <s v="22"/>
    <s v="22100"/>
    <s v="Energía eléctrica."/>
    <n v="265000"/>
    <n v="0"/>
    <n v="265000"/>
    <n v="277111.44"/>
    <n v="277111.44"/>
    <n v="77015.92"/>
    <n v="76943.81"/>
  </r>
  <r>
    <x v="0"/>
    <x v="0"/>
    <x v="0"/>
    <x v="1"/>
    <s v="22"/>
    <s v="22101"/>
    <s v="Agua."/>
    <n v="10000"/>
    <n v="0"/>
    <n v="10000"/>
    <n v="0"/>
    <n v="0"/>
    <n v="0"/>
    <n v="0"/>
  </r>
  <r>
    <x v="0"/>
    <x v="0"/>
    <x v="0"/>
    <x v="1"/>
    <s v="22"/>
    <s v="22102"/>
    <s v="Gas."/>
    <n v="30000"/>
    <n v="0"/>
    <n v="30000"/>
    <n v="22154.37"/>
    <n v="22154.37"/>
    <n v="9980.67"/>
    <n v="9671.81"/>
  </r>
  <r>
    <x v="0"/>
    <x v="0"/>
    <x v="0"/>
    <x v="1"/>
    <s v="22"/>
    <s v="22103"/>
    <s v="Combustibles y carburantes."/>
    <n v="4500"/>
    <n v="0"/>
    <n v="4500"/>
    <n v="1650.77"/>
    <n v="1650.77"/>
    <n v="777.15"/>
    <n v="525.01"/>
  </r>
  <r>
    <x v="0"/>
    <x v="0"/>
    <x v="0"/>
    <x v="1"/>
    <s v="22"/>
    <s v="22104"/>
    <s v="Vestuario."/>
    <n v="100"/>
    <n v="0"/>
    <n v="100"/>
    <n v="510.63"/>
    <n v="510.63"/>
    <n v="510.63"/>
    <n v="445.64"/>
  </r>
  <r>
    <x v="0"/>
    <x v="0"/>
    <x v="0"/>
    <x v="1"/>
    <s v="22"/>
    <s v="22110"/>
    <s v="Productos de limpieza y aseo."/>
    <n v="200"/>
    <n v="0"/>
    <n v="200"/>
    <n v="0"/>
    <n v="0"/>
    <n v="0"/>
    <n v="0"/>
  </r>
  <r>
    <x v="0"/>
    <x v="0"/>
    <x v="0"/>
    <x v="1"/>
    <s v="22"/>
    <s v="22199"/>
    <s v="Otros suministros."/>
    <n v="88000"/>
    <n v="0"/>
    <n v="88000"/>
    <n v="48840.480000000003"/>
    <n v="48840.480000000003"/>
    <n v="24943.35"/>
    <n v="24927.3"/>
  </r>
  <r>
    <x v="0"/>
    <x v="0"/>
    <x v="0"/>
    <x v="1"/>
    <s v="22"/>
    <s v="22200"/>
    <s v="Servicios de Telecomunicaciones."/>
    <n v="30000"/>
    <n v="0"/>
    <n v="30000"/>
    <n v="49508.19"/>
    <n v="49508.19"/>
    <n v="13721.56"/>
    <n v="13721.56"/>
  </r>
  <r>
    <x v="0"/>
    <x v="0"/>
    <x v="0"/>
    <x v="1"/>
    <s v="22"/>
    <s v="22201"/>
    <s v="Postales."/>
    <n v="155000"/>
    <n v="-75000"/>
    <n v="80000"/>
    <n v="10804.75"/>
    <n v="10804.75"/>
    <n v="816.19"/>
    <n v="816.19"/>
  </r>
  <r>
    <x v="0"/>
    <x v="0"/>
    <x v="0"/>
    <x v="1"/>
    <s v="22"/>
    <s v="22203"/>
    <s v="Informáticas."/>
    <n v="25000"/>
    <n v="0"/>
    <n v="25000"/>
    <n v="13582.9"/>
    <n v="13582.9"/>
    <n v="11938.82"/>
    <n v="11938.82"/>
  </r>
  <r>
    <x v="0"/>
    <x v="0"/>
    <x v="0"/>
    <x v="1"/>
    <s v="22"/>
    <s v="223"/>
    <s v="Transportes."/>
    <n v="2000"/>
    <n v="0"/>
    <n v="2000"/>
    <n v="0"/>
    <n v="0"/>
    <n v="0"/>
    <n v="0"/>
  </r>
  <r>
    <x v="0"/>
    <x v="0"/>
    <x v="0"/>
    <x v="1"/>
    <s v="22"/>
    <s v="224"/>
    <s v="Primas de seguros."/>
    <n v="48963"/>
    <n v="0"/>
    <n v="48963"/>
    <n v="37061.870000000003"/>
    <n v="37061.870000000003"/>
    <n v="19100.82"/>
    <n v="19100.82"/>
  </r>
  <r>
    <x v="0"/>
    <x v="0"/>
    <x v="0"/>
    <x v="1"/>
    <s v="22"/>
    <s v="225"/>
    <s v="Tributos."/>
    <n v="0"/>
    <n v="0"/>
    <n v="0"/>
    <n v="903.82"/>
    <n v="903.82"/>
    <n v="903.82"/>
    <n v="903.82"/>
  </r>
  <r>
    <x v="0"/>
    <x v="0"/>
    <x v="0"/>
    <x v="1"/>
    <s v="22"/>
    <s v="22601"/>
    <s v="Atenciones protocolarias y representativas."/>
    <n v="1000"/>
    <n v="0"/>
    <n v="1000"/>
    <n v="438.35"/>
    <n v="438.35"/>
    <n v="438.35"/>
    <n v="0"/>
  </r>
  <r>
    <x v="0"/>
    <x v="0"/>
    <x v="0"/>
    <x v="1"/>
    <s v="22"/>
    <s v="22602"/>
    <s v="Publicidad y propaganda."/>
    <n v="311000"/>
    <n v="0"/>
    <n v="311000"/>
    <n v="330888.42"/>
    <n v="330888.42"/>
    <n v="108553.25"/>
    <n v="90413.69"/>
  </r>
  <r>
    <x v="0"/>
    <x v="0"/>
    <x v="0"/>
    <x v="1"/>
    <s v="22"/>
    <s v="22604"/>
    <s v="Jurídicos, contenciosos."/>
    <n v="1000"/>
    <n v="0"/>
    <n v="1000"/>
    <n v="360.61"/>
    <n v="360.61"/>
    <n v="360.61"/>
    <n v="360.61"/>
  </r>
  <r>
    <x v="0"/>
    <x v="0"/>
    <x v="0"/>
    <x v="1"/>
    <s v="22"/>
    <s v="22608"/>
    <s v="Servicios bancarios y similares"/>
    <n v="2500"/>
    <n v="0"/>
    <n v="2500"/>
    <n v="9404.76"/>
    <n v="9404.76"/>
    <n v="9404.76"/>
    <n v="9404.76"/>
  </r>
  <r>
    <x v="0"/>
    <x v="0"/>
    <x v="0"/>
    <x v="1"/>
    <s v="22"/>
    <s v="22699"/>
    <s v="Otros gastos diversos"/>
    <n v="15000"/>
    <n v="0"/>
    <n v="15000"/>
    <n v="15935.06"/>
    <n v="15935.06"/>
    <n v="5926.66"/>
    <n v="5478.05"/>
  </r>
  <r>
    <x v="0"/>
    <x v="0"/>
    <x v="0"/>
    <x v="1"/>
    <s v="22"/>
    <s v="22700"/>
    <s v="Limpieza y aseo."/>
    <n v="150000"/>
    <n v="0"/>
    <n v="150000"/>
    <n v="127669.22"/>
    <n v="127669.22"/>
    <n v="38888.480000000003"/>
    <n v="38888.480000000003"/>
  </r>
  <r>
    <x v="0"/>
    <x v="0"/>
    <x v="0"/>
    <x v="1"/>
    <s v="22"/>
    <s v="22701"/>
    <s v="Seguridad."/>
    <n v="175000"/>
    <n v="0"/>
    <n v="175000"/>
    <n v="174736.1"/>
    <n v="174736.1"/>
    <n v="48964.19"/>
    <n v="48964.19"/>
  </r>
  <r>
    <x v="0"/>
    <x v="0"/>
    <x v="0"/>
    <x v="1"/>
    <s v="22"/>
    <s v="22706"/>
    <s v="Estudios y trabajos técnicos."/>
    <n v="0"/>
    <n v="0"/>
    <n v="0"/>
    <n v="14846.7"/>
    <n v="14846.7"/>
    <n v="0"/>
    <n v="0"/>
  </r>
  <r>
    <x v="0"/>
    <x v="0"/>
    <x v="0"/>
    <x v="1"/>
    <s v="22"/>
    <s v="22799"/>
    <s v="Otros trabajos realizados por otras empresas y profes."/>
    <n v="58048"/>
    <n v="0"/>
    <n v="58048"/>
    <n v="16015.56"/>
    <n v="16015.56"/>
    <n v="11203.31"/>
    <n v="8816.66"/>
  </r>
  <r>
    <x v="0"/>
    <x v="0"/>
    <x v="0"/>
    <x v="1"/>
    <s v="23"/>
    <s v="23020"/>
    <s v="Dietas del personal no directivo"/>
    <n v="1000"/>
    <n v="0"/>
    <n v="1000"/>
    <n v="844.47"/>
    <n v="844.47"/>
    <n v="844.47"/>
    <n v="844.47"/>
  </r>
  <r>
    <x v="0"/>
    <x v="0"/>
    <x v="0"/>
    <x v="1"/>
    <s v="23"/>
    <s v="23120"/>
    <s v="Locomoción del personal no directivo."/>
    <n v="500"/>
    <n v="0"/>
    <n v="500"/>
    <n v="0"/>
    <n v="0"/>
    <n v="0"/>
    <n v="0"/>
  </r>
  <r>
    <x v="0"/>
    <x v="0"/>
    <x v="0"/>
    <x v="2"/>
    <s v="62"/>
    <s v="623"/>
    <s v="Maquinaria, instalaciones técnicas y utillaje."/>
    <n v="500"/>
    <n v="0"/>
    <n v="500"/>
    <n v="0"/>
    <n v="0"/>
    <n v="0"/>
    <n v="0"/>
  </r>
  <r>
    <x v="0"/>
    <x v="0"/>
    <x v="0"/>
    <x v="2"/>
    <s v="62"/>
    <s v="625"/>
    <s v="Mobiliario."/>
    <n v="500"/>
    <n v="0"/>
    <n v="500"/>
    <n v="0"/>
    <n v="0"/>
    <n v="0"/>
    <n v="0"/>
  </r>
  <r>
    <x v="0"/>
    <x v="0"/>
    <x v="0"/>
    <x v="2"/>
    <s v="62"/>
    <s v="626"/>
    <s v="Equipos para procesos de información."/>
    <n v="500"/>
    <n v="0"/>
    <n v="500"/>
    <n v="0"/>
    <n v="0"/>
    <n v="0"/>
    <n v="0"/>
  </r>
  <r>
    <x v="0"/>
    <x v="0"/>
    <x v="0"/>
    <x v="2"/>
    <s v="62"/>
    <s v="629"/>
    <s v="Otro inmovilizado material"/>
    <n v="0"/>
    <n v="0"/>
    <n v="0"/>
    <n v="0"/>
    <n v="0"/>
    <n v="0"/>
    <n v="0"/>
  </r>
  <r>
    <x v="0"/>
    <x v="0"/>
    <x v="0"/>
    <x v="2"/>
    <s v="63"/>
    <s v="632"/>
    <s v="Edificios y otras construcciones."/>
    <n v="1000"/>
    <n v="20000"/>
    <n v="21000"/>
    <n v="0"/>
    <n v="0"/>
    <n v="0"/>
    <n v="0"/>
  </r>
  <r>
    <x v="0"/>
    <x v="0"/>
    <x v="0"/>
    <x v="2"/>
    <s v="63"/>
    <s v="633"/>
    <s v="Maquinaria, instalaciones técnicas y utillaje."/>
    <n v="0"/>
    <n v="0"/>
    <n v="0"/>
    <n v="0"/>
    <n v="0"/>
    <n v="0"/>
    <n v="0"/>
  </r>
  <r>
    <x v="0"/>
    <x v="0"/>
    <x v="0"/>
    <x v="2"/>
    <s v="63"/>
    <s v="636"/>
    <s v="Equipos para procesos de información."/>
    <n v="0"/>
    <n v="0"/>
    <n v="0"/>
    <n v="0"/>
    <n v="0"/>
    <n v="0"/>
    <n v="0"/>
  </r>
  <r>
    <x v="0"/>
    <x v="0"/>
    <x v="0"/>
    <x v="2"/>
    <s v="64"/>
    <s v="640"/>
    <s v="Gastos en inversiones de carácter inmaterial."/>
    <n v="0"/>
    <n v="0"/>
    <n v="0"/>
    <n v="0"/>
    <n v="0"/>
    <n v="0"/>
    <n v="0"/>
  </r>
  <r>
    <x v="0"/>
    <x v="0"/>
    <x v="0"/>
    <x v="2"/>
    <s v="64"/>
    <s v="641"/>
    <s v="Gastos en aplicaciones informáticas."/>
    <n v="250"/>
    <n v="40000"/>
    <n v="40250"/>
    <n v="0"/>
    <n v="0"/>
    <n v="0"/>
    <n v="0"/>
  </r>
  <r>
    <x v="0"/>
    <x v="0"/>
    <x v="0"/>
    <x v="3"/>
    <s v="83"/>
    <s v="83000"/>
    <s v="Anuncios por cuenta de particulares"/>
    <n v="1500"/>
    <n v="0"/>
    <n v="1500"/>
    <n v="0"/>
    <n v="0"/>
    <n v="0"/>
    <n v="0"/>
  </r>
  <r>
    <x v="0"/>
    <x v="0"/>
    <x v="0"/>
    <x v="3"/>
    <s v="83"/>
    <s v="83001"/>
    <s v="Anticipos al personal"/>
    <n v="10000"/>
    <n v="0"/>
    <n v="10000"/>
    <n v="0"/>
    <n v="0"/>
    <n v="0"/>
    <n v="0"/>
  </r>
  <r>
    <x v="0"/>
    <x v="0"/>
    <x v="0"/>
    <x v="3"/>
    <s v="83"/>
    <s v="83101"/>
    <s v="Prestamos al personal"/>
    <n v="10000"/>
    <n v="0"/>
    <n v="10000"/>
    <n v="0"/>
    <n v="0"/>
    <n v="0"/>
    <n v="0"/>
  </r>
  <r>
    <x v="0"/>
    <x v="1"/>
    <x v="1"/>
    <x v="0"/>
    <s v="13"/>
    <s v="13000"/>
    <s v="Retribuciones básicas."/>
    <n v="160253"/>
    <n v="0"/>
    <n v="160253"/>
    <n v="149000"/>
    <n v="149000"/>
    <n v="80353.05"/>
    <n v="80353.05"/>
  </r>
  <r>
    <x v="0"/>
    <x v="1"/>
    <x v="1"/>
    <x v="0"/>
    <s v="13"/>
    <s v="13002"/>
    <s v="Otras remuneraciones."/>
    <n v="151746"/>
    <n v="0"/>
    <n v="151746"/>
    <n v="133000"/>
    <n v="133000"/>
    <n v="76810.87"/>
    <n v="76810.87"/>
  </r>
  <r>
    <x v="0"/>
    <x v="1"/>
    <x v="1"/>
    <x v="0"/>
    <s v="13"/>
    <s v="131"/>
    <s v="Laboral temporal."/>
    <n v="36299"/>
    <n v="0"/>
    <n v="36299"/>
    <n v="36000"/>
    <n v="36000"/>
    <n v="18154.919999999998"/>
    <n v="18154.919999999998"/>
  </r>
  <r>
    <x v="0"/>
    <x v="1"/>
    <x v="1"/>
    <x v="0"/>
    <s v="15"/>
    <s v="150"/>
    <s v="Productividad."/>
    <n v="1875"/>
    <n v="0"/>
    <n v="1875"/>
    <n v="1875"/>
    <n v="1875"/>
    <n v="1513.75"/>
    <n v="1513.75"/>
  </r>
  <r>
    <x v="0"/>
    <x v="1"/>
    <x v="1"/>
    <x v="1"/>
    <s v="20"/>
    <s v="202"/>
    <s v="Arrendamientos de edificios y otras construcciones."/>
    <n v="0"/>
    <n v="0"/>
    <n v="0"/>
    <n v="726"/>
    <n v="726"/>
    <n v="681.9"/>
    <n v="681.9"/>
  </r>
  <r>
    <x v="0"/>
    <x v="1"/>
    <x v="1"/>
    <x v="1"/>
    <s v="20"/>
    <s v="203"/>
    <s v="Arrendamientos de maquinaria, instalaciones y utillaje."/>
    <n v="26000"/>
    <n v="0"/>
    <n v="26000"/>
    <n v="15522.52"/>
    <n v="15522.52"/>
    <n v="12232.99"/>
    <n v="12232.99"/>
  </r>
  <r>
    <x v="0"/>
    <x v="1"/>
    <x v="1"/>
    <x v="1"/>
    <s v="20"/>
    <s v="208"/>
    <s v="Arrendamientos de otro inmovilizado material."/>
    <n v="0"/>
    <n v="0"/>
    <n v="0"/>
    <n v="0"/>
    <n v="0"/>
    <n v="0"/>
    <n v="0"/>
  </r>
  <r>
    <x v="0"/>
    <x v="1"/>
    <x v="1"/>
    <x v="1"/>
    <s v="21"/>
    <s v="212"/>
    <s v="Reparación de edificios y otras construcciones."/>
    <n v="68800"/>
    <n v="0"/>
    <n v="68800"/>
    <n v="2105.4"/>
    <n v="2105.4"/>
    <n v="977.39"/>
    <n v="977.39"/>
  </r>
  <r>
    <x v="0"/>
    <x v="1"/>
    <x v="1"/>
    <x v="1"/>
    <s v="21"/>
    <s v="213"/>
    <s v="Reparación de maquinaria, instalaciones técnicas y utillaje."/>
    <n v="78000"/>
    <n v="32000"/>
    <n v="110000"/>
    <n v="89489.56"/>
    <n v="89489.56"/>
    <n v="21554.09"/>
    <n v="17011.52"/>
  </r>
  <r>
    <x v="0"/>
    <x v="1"/>
    <x v="1"/>
    <x v="1"/>
    <s v="22"/>
    <s v="22000"/>
    <s v="Ordinario no inventariable."/>
    <n v="6000"/>
    <n v="0"/>
    <n v="6000"/>
    <n v="5687"/>
    <n v="5687"/>
    <n v="704.41"/>
    <n v="704.41"/>
  </r>
  <r>
    <x v="0"/>
    <x v="1"/>
    <x v="1"/>
    <x v="1"/>
    <s v="22"/>
    <s v="22001"/>
    <s v="Prensa, revistas, libros y otras publicaciones."/>
    <n v="1000"/>
    <n v="0"/>
    <n v="1000"/>
    <n v="1233.57"/>
    <n v="1233.57"/>
    <n v="1216.97"/>
    <n v="1216.97"/>
  </r>
  <r>
    <x v="0"/>
    <x v="1"/>
    <x v="1"/>
    <x v="1"/>
    <s v="22"/>
    <s v="22002"/>
    <s v="Material informático no inventariable."/>
    <n v="0"/>
    <n v="0"/>
    <n v="0"/>
    <n v="0"/>
    <n v="0"/>
    <n v="0"/>
    <n v="0"/>
  </r>
  <r>
    <x v="0"/>
    <x v="1"/>
    <x v="1"/>
    <x v="1"/>
    <s v="22"/>
    <s v="22100"/>
    <s v="Energía eléctrica."/>
    <n v="130000"/>
    <n v="0"/>
    <n v="130000"/>
    <n v="131691.1"/>
    <n v="131691.1"/>
    <n v="44468.84"/>
    <n v="37596.03"/>
  </r>
  <r>
    <x v="0"/>
    <x v="1"/>
    <x v="1"/>
    <x v="1"/>
    <s v="22"/>
    <s v="22102"/>
    <s v="Gas."/>
    <n v="35000"/>
    <n v="0"/>
    <n v="35000"/>
    <n v="30400"/>
    <n v="30400"/>
    <n v="28174.9"/>
    <n v="26278.25"/>
  </r>
  <r>
    <x v="0"/>
    <x v="1"/>
    <x v="1"/>
    <x v="1"/>
    <s v="22"/>
    <s v="22199"/>
    <s v="Otros suministros."/>
    <n v="25000"/>
    <n v="0"/>
    <n v="25000"/>
    <n v="36608.85"/>
    <n v="36608.85"/>
    <n v="12567.19"/>
    <n v="11957"/>
  </r>
  <r>
    <x v="0"/>
    <x v="1"/>
    <x v="1"/>
    <x v="1"/>
    <s v="22"/>
    <s v="22200"/>
    <s v="Servicios de Telecomunicaciones."/>
    <n v="5000"/>
    <n v="0"/>
    <n v="5000"/>
    <n v="625.28"/>
    <n v="625.28"/>
    <n v="195.72"/>
    <n v="195.72"/>
  </r>
  <r>
    <x v="0"/>
    <x v="1"/>
    <x v="1"/>
    <x v="1"/>
    <s v="22"/>
    <s v="22203"/>
    <s v="Informáticas."/>
    <n v="300"/>
    <n v="0"/>
    <n v="300"/>
    <n v="0"/>
    <n v="0"/>
    <n v="0"/>
    <n v="0"/>
  </r>
  <r>
    <x v="0"/>
    <x v="1"/>
    <x v="1"/>
    <x v="1"/>
    <s v="22"/>
    <s v="223"/>
    <s v="Transportes."/>
    <n v="19000"/>
    <n v="0"/>
    <n v="19000"/>
    <n v="3811.5"/>
    <n v="3811.5"/>
    <n v="987.99"/>
    <n v="987.99"/>
  </r>
  <r>
    <x v="0"/>
    <x v="1"/>
    <x v="1"/>
    <x v="1"/>
    <s v="22"/>
    <s v="224"/>
    <s v="Primas de seguros."/>
    <n v="18000"/>
    <n v="0"/>
    <n v="18000"/>
    <n v="1176.99"/>
    <n v="1176.99"/>
    <n v="1176.99"/>
    <n v="1176.99"/>
  </r>
  <r>
    <x v="0"/>
    <x v="1"/>
    <x v="1"/>
    <x v="1"/>
    <s v="22"/>
    <s v="22601"/>
    <s v="Atenciones protocolarias y representativas."/>
    <n v="1000"/>
    <n v="0"/>
    <n v="1000"/>
    <n v="507.81"/>
    <n v="507.81"/>
    <n v="507.81"/>
    <n v="507.81"/>
  </r>
  <r>
    <x v="0"/>
    <x v="1"/>
    <x v="1"/>
    <x v="1"/>
    <s v="22"/>
    <s v="22602"/>
    <s v="Publicidad y propaganda."/>
    <n v="30000"/>
    <n v="0"/>
    <n v="30000"/>
    <n v="33988.639999999999"/>
    <n v="33988.639999999999"/>
    <n v="16112.51"/>
    <n v="16112.51"/>
  </r>
  <r>
    <x v="0"/>
    <x v="1"/>
    <x v="1"/>
    <x v="1"/>
    <s v="22"/>
    <s v="22604"/>
    <s v="Jurídicos, contenciosos."/>
    <n v="0"/>
    <n v="0"/>
    <n v="0"/>
    <n v="0"/>
    <n v="0"/>
    <n v="0"/>
    <n v="0"/>
  </r>
  <r>
    <x v="0"/>
    <x v="1"/>
    <x v="1"/>
    <x v="1"/>
    <s v="22"/>
    <s v="22606"/>
    <s v="Reuniones, conferencias y cursos."/>
    <n v="35000"/>
    <n v="0"/>
    <n v="35000"/>
    <n v="15194.92"/>
    <n v="15194.92"/>
    <n v="14142.01"/>
    <n v="14142.01"/>
  </r>
  <r>
    <x v="0"/>
    <x v="1"/>
    <x v="1"/>
    <x v="1"/>
    <s v="22"/>
    <s v="22608"/>
    <s v="Servicios bancarios y similares"/>
    <n v="7000"/>
    <n v="0"/>
    <n v="7000"/>
    <n v="0"/>
    <n v="0"/>
    <n v="0"/>
    <n v="0"/>
  </r>
  <r>
    <x v="0"/>
    <x v="1"/>
    <x v="1"/>
    <x v="1"/>
    <s v="22"/>
    <s v="22609"/>
    <s v="Actividades culturales y deportivas"/>
    <n v="1307500"/>
    <n v="300000"/>
    <n v="1607500"/>
    <n v="1411447.5"/>
    <n v="1387247.5"/>
    <n v="1222293.82"/>
    <n v="1221578.82"/>
  </r>
  <r>
    <x v="0"/>
    <x v="1"/>
    <x v="1"/>
    <x v="1"/>
    <s v="22"/>
    <s v="22610"/>
    <s v="Premios y Trofeos"/>
    <n v="0"/>
    <n v="0"/>
    <n v="0"/>
    <n v="0"/>
    <n v="0"/>
    <n v="0"/>
    <n v="0"/>
  </r>
  <r>
    <x v="0"/>
    <x v="1"/>
    <x v="1"/>
    <x v="1"/>
    <s v="22"/>
    <s v="22699"/>
    <s v="Otros gastos diversos"/>
    <n v="90000"/>
    <n v="0"/>
    <n v="90000"/>
    <n v="141678.06"/>
    <n v="141678.06"/>
    <n v="135461.73000000001"/>
    <n v="135461.73000000001"/>
  </r>
  <r>
    <x v="0"/>
    <x v="1"/>
    <x v="1"/>
    <x v="1"/>
    <s v="22"/>
    <s v="22700"/>
    <s v="Limpieza y aseo."/>
    <n v="120000"/>
    <n v="0"/>
    <n v="120000"/>
    <n v="116942.56"/>
    <n v="116942.56"/>
    <n v="38599.61"/>
    <n v="38599.61"/>
  </r>
  <r>
    <x v="0"/>
    <x v="1"/>
    <x v="1"/>
    <x v="1"/>
    <s v="22"/>
    <s v="22701"/>
    <s v="Seguridad."/>
    <n v="160000"/>
    <n v="0"/>
    <n v="160000"/>
    <n v="193786.33"/>
    <n v="193786.33"/>
    <n v="60559.13"/>
    <n v="60559.13"/>
  </r>
  <r>
    <x v="0"/>
    <x v="1"/>
    <x v="1"/>
    <x v="1"/>
    <s v="22"/>
    <s v="22706"/>
    <s v="Estudios y trabajos técnicos."/>
    <n v="1000"/>
    <n v="0"/>
    <n v="1000"/>
    <n v="546.88"/>
    <n v="546.88"/>
    <n v="0"/>
    <n v="0"/>
  </r>
  <r>
    <x v="0"/>
    <x v="1"/>
    <x v="1"/>
    <x v="1"/>
    <s v="22"/>
    <s v="22799"/>
    <s v="Otros trabajos realizados por otras empresas y profes."/>
    <n v="488020"/>
    <n v="0"/>
    <n v="488020"/>
    <n v="574392.79"/>
    <n v="536593.63"/>
    <n v="302355.33"/>
    <n v="260898.96"/>
  </r>
  <r>
    <x v="0"/>
    <x v="1"/>
    <x v="1"/>
    <x v="1"/>
    <s v="23"/>
    <s v="23020"/>
    <s v="Dietas del personal no directivo"/>
    <n v="300"/>
    <n v="0"/>
    <n v="300"/>
    <n v="56.1"/>
    <n v="56.1"/>
    <n v="56.1"/>
    <n v="56.1"/>
  </r>
  <r>
    <x v="0"/>
    <x v="1"/>
    <x v="1"/>
    <x v="1"/>
    <s v="23"/>
    <s v="23120"/>
    <s v="Locomoción del personal no directivo."/>
    <n v="300"/>
    <n v="0"/>
    <n v="300"/>
    <n v="0"/>
    <n v="0"/>
    <n v="0"/>
    <n v="0"/>
  </r>
  <r>
    <x v="0"/>
    <x v="1"/>
    <x v="1"/>
    <x v="2"/>
    <s v="62"/>
    <s v="623"/>
    <s v="Maquinaria, instalaciones técnicas y utillaje."/>
    <n v="500"/>
    <n v="0"/>
    <n v="500"/>
    <n v="0"/>
    <n v="0"/>
    <n v="0"/>
    <n v="0"/>
  </r>
  <r>
    <x v="0"/>
    <x v="1"/>
    <x v="1"/>
    <x v="2"/>
    <s v="62"/>
    <s v="625"/>
    <s v="Mobiliario."/>
    <n v="500"/>
    <n v="0"/>
    <n v="500"/>
    <n v="0"/>
    <n v="0"/>
    <n v="0"/>
    <n v="0"/>
  </r>
  <r>
    <x v="0"/>
    <x v="1"/>
    <x v="1"/>
    <x v="2"/>
    <s v="62"/>
    <s v="626"/>
    <s v="Equipos para procesos de información."/>
    <n v="500"/>
    <n v="0"/>
    <n v="500"/>
    <n v="0"/>
    <n v="0"/>
    <n v="0"/>
    <n v="0"/>
  </r>
  <r>
    <x v="0"/>
    <x v="1"/>
    <x v="1"/>
    <x v="2"/>
    <s v="62"/>
    <s v="629"/>
    <s v="Otro inmovilizado material"/>
    <n v="0"/>
    <n v="0"/>
    <n v="0"/>
    <n v="0"/>
    <n v="0"/>
    <n v="0"/>
    <n v="0"/>
  </r>
  <r>
    <x v="0"/>
    <x v="1"/>
    <x v="1"/>
    <x v="2"/>
    <s v="63"/>
    <s v="630"/>
    <s v="Inversión de reposición asociada al funcionamiento operativo"/>
    <n v="0"/>
    <n v="0"/>
    <n v="0"/>
    <n v="0"/>
    <n v="0"/>
    <n v="0"/>
    <n v="0"/>
  </r>
  <r>
    <x v="0"/>
    <x v="1"/>
    <x v="1"/>
    <x v="2"/>
    <s v="63"/>
    <s v="632"/>
    <s v="Edificios y otras construcciones."/>
    <n v="500"/>
    <n v="190000"/>
    <n v="190500"/>
    <n v="0"/>
    <n v="0"/>
    <n v="0"/>
    <n v="0"/>
  </r>
  <r>
    <x v="0"/>
    <x v="1"/>
    <x v="1"/>
    <x v="2"/>
    <s v="63"/>
    <s v="633"/>
    <s v="Maquinaria, instalaciones técnicas y utillaje. Reposición"/>
    <n v="0"/>
    <n v="0"/>
    <n v="0"/>
    <n v="44693.04"/>
    <n v="44693.04"/>
    <n v="0"/>
    <n v="0"/>
  </r>
  <r>
    <x v="0"/>
    <x v="1"/>
    <x v="1"/>
    <x v="2"/>
    <s v="63"/>
    <s v="636"/>
    <s v="Equipos para procesos de información."/>
    <n v="0"/>
    <n v="0"/>
    <n v="0"/>
    <n v="0"/>
    <n v="0"/>
    <n v="0"/>
    <n v="0"/>
  </r>
  <r>
    <x v="0"/>
    <x v="2"/>
    <x v="2"/>
    <x v="0"/>
    <s v="12"/>
    <s v="12000"/>
    <s v="Sueldos del Grupo A1."/>
    <n v="0"/>
    <n v="0"/>
    <n v="0"/>
    <n v="0"/>
    <n v="0"/>
    <n v="0"/>
    <n v="0"/>
  </r>
  <r>
    <x v="0"/>
    <x v="2"/>
    <x v="2"/>
    <x v="0"/>
    <s v="12"/>
    <s v="12003"/>
    <s v="Sueldos del Grupo C1."/>
    <n v="11040"/>
    <n v="0"/>
    <n v="11040"/>
    <n v="10400"/>
    <n v="10400"/>
    <n v="5412.97"/>
    <n v="5412.97"/>
  </r>
  <r>
    <x v="0"/>
    <x v="2"/>
    <x v="2"/>
    <x v="0"/>
    <s v="12"/>
    <s v="12006"/>
    <s v="Trienios."/>
    <n v="3634"/>
    <n v="0"/>
    <n v="3634"/>
    <n v="3900"/>
    <n v="3900"/>
    <n v="1980.66"/>
    <n v="1980.66"/>
  </r>
  <r>
    <x v="0"/>
    <x v="2"/>
    <x v="2"/>
    <x v="0"/>
    <s v="12"/>
    <s v="12100"/>
    <s v="Complemento de destino."/>
    <n v="6741"/>
    <n v="0"/>
    <n v="6741"/>
    <n v="6500"/>
    <n v="6500"/>
    <n v="3372.29"/>
    <n v="3372.29"/>
  </r>
  <r>
    <x v="0"/>
    <x v="2"/>
    <x v="2"/>
    <x v="0"/>
    <s v="12"/>
    <s v="12101"/>
    <s v="Complemento específico."/>
    <n v="13341"/>
    <n v="0"/>
    <n v="13341"/>
    <n v="12900"/>
    <n v="12900"/>
    <n v="7026.21"/>
    <n v="7026.21"/>
  </r>
  <r>
    <x v="0"/>
    <x v="2"/>
    <x v="2"/>
    <x v="0"/>
    <s v="12"/>
    <s v="12103"/>
    <s v="Otros complementos."/>
    <n v="1708"/>
    <n v="0"/>
    <n v="1708"/>
    <n v="2300"/>
    <n v="2300"/>
    <n v="930.81"/>
    <n v="930.81"/>
  </r>
  <r>
    <x v="0"/>
    <x v="2"/>
    <x v="2"/>
    <x v="0"/>
    <s v="13"/>
    <s v="13000"/>
    <s v="Retribuciones básicas."/>
    <n v="28183"/>
    <n v="0"/>
    <n v="28183"/>
    <n v="0"/>
    <n v="0"/>
    <n v="0"/>
    <n v="0"/>
  </r>
  <r>
    <x v="0"/>
    <x v="2"/>
    <x v="2"/>
    <x v="0"/>
    <s v="13"/>
    <s v="13002"/>
    <s v="Otras remuneraciones."/>
    <n v="31017"/>
    <n v="0"/>
    <n v="31017"/>
    <n v="0"/>
    <n v="0"/>
    <n v="0"/>
    <n v="0"/>
  </r>
  <r>
    <x v="0"/>
    <x v="2"/>
    <x v="2"/>
    <x v="0"/>
    <s v="13"/>
    <s v="131"/>
    <s v="Laboral temporal."/>
    <n v="8543"/>
    <n v="0"/>
    <n v="8543"/>
    <n v="32000"/>
    <n v="32000"/>
    <n v="16812.32"/>
    <n v="16812.32"/>
  </r>
  <r>
    <x v="0"/>
    <x v="2"/>
    <x v="2"/>
    <x v="0"/>
    <s v="15"/>
    <s v="150"/>
    <s v="Productividad."/>
    <n v="788"/>
    <n v="0"/>
    <n v="788"/>
    <n v="788"/>
    <n v="788"/>
    <n v="450"/>
    <n v="450"/>
  </r>
  <r>
    <x v="0"/>
    <x v="2"/>
    <x v="2"/>
    <x v="1"/>
    <s v="20"/>
    <s v="205"/>
    <s v="Arrendamientos de mobiliario y enseres."/>
    <n v="2000"/>
    <n v="0"/>
    <n v="2000"/>
    <n v="0"/>
    <n v="0"/>
    <n v="0"/>
    <n v="0"/>
  </r>
  <r>
    <x v="0"/>
    <x v="2"/>
    <x v="2"/>
    <x v="1"/>
    <s v="20"/>
    <s v="208"/>
    <s v="Arrendamientos de otro inmovilizado material."/>
    <n v="1000"/>
    <n v="0"/>
    <n v="1000"/>
    <n v="0"/>
    <n v="0"/>
    <n v="0"/>
    <n v="0"/>
  </r>
  <r>
    <x v="0"/>
    <x v="2"/>
    <x v="2"/>
    <x v="1"/>
    <s v="21"/>
    <s v="212"/>
    <s v="Reparación de edificios y otras construcciones."/>
    <n v="5000"/>
    <n v="0"/>
    <n v="5000"/>
    <n v="0"/>
    <n v="0"/>
    <n v="0"/>
    <n v="0"/>
  </r>
  <r>
    <x v="0"/>
    <x v="2"/>
    <x v="2"/>
    <x v="1"/>
    <s v="22"/>
    <s v="223"/>
    <s v="Transportes."/>
    <n v="30000"/>
    <n v="0"/>
    <n v="30000"/>
    <n v="14248.12"/>
    <n v="14248.12"/>
    <n v="11342.27"/>
    <n v="7046.3"/>
  </r>
  <r>
    <x v="0"/>
    <x v="2"/>
    <x v="2"/>
    <x v="1"/>
    <s v="22"/>
    <s v="224"/>
    <s v="Primas de seguros."/>
    <n v="4000"/>
    <n v="0"/>
    <n v="4000"/>
    <n v="2035.89"/>
    <n v="2035.89"/>
    <n v="2035.89"/>
    <n v="2035.89"/>
  </r>
  <r>
    <x v="0"/>
    <x v="2"/>
    <x v="2"/>
    <x v="1"/>
    <s v="22"/>
    <s v="22601"/>
    <s v="Atenciones protocolarias y representativas."/>
    <n v="1000"/>
    <n v="0"/>
    <n v="1000"/>
    <n v="0"/>
    <n v="0"/>
    <n v="0"/>
    <n v="0"/>
  </r>
  <r>
    <x v="0"/>
    <x v="2"/>
    <x v="2"/>
    <x v="1"/>
    <s v="22"/>
    <s v="22602"/>
    <s v="Publicidad y propaganda."/>
    <n v="0"/>
    <n v="0"/>
    <n v="0"/>
    <n v="940"/>
    <n v="940"/>
    <n v="715.8"/>
    <n v="715.8"/>
  </r>
  <r>
    <x v="0"/>
    <x v="2"/>
    <x v="2"/>
    <x v="1"/>
    <s v="22"/>
    <s v="22606"/>
    <s v="Reuniones, conferencias y cursos."/>
    <n v="3000"/>
    <n v="0"/>
    <n v="3000"/>
    <n v="1000"/>
    <n v="1000"/>
    <n v="969.63"/>
    <n v="969.63"/>
  </r>
  <r>
    <x v="0"/>
    <x v="2"/>
    <x v="2"/>
    <x v="1"/>
    <s v="22"/>
    <s v="22609"/>
    <s v="Actividades culturales y deportivas"/>
    <n v="181100"/>
    <n v="31000"/>
    <n v="212100"/>
    <n v="69595"/>
    <n v="69595"/>
    <n v="32082.95"/>
    <n v="31289.86"/>
  </r>
  <r>
    <x v="0"/>
    <x v="2"/>
    <x v="2"/>
    <x v="1"/>
    <s v="22"/>
    <s v="22699"/>
    <s v="Otros gastos diversos"/>
    <n v="20000"/>
    <n v="0"/>
    <n v="20000"/>
    <n v="12075.64"/>
    <n v="12075.64"/>
    <n v="4027.95"/>
    <n v="3184.64"/>
  </r>
  <r>
    <x v="0"/>
    <x v="2"/>
    <x v="2"/>
    <x v="1"/>
    <s v="22"/>
    <s v="22700"/>
    <s v="Limpieza y aseo."/>
    <n v="8000"/>
    <n v="0"/>
    <n v="8000"/>
    <n v="0"/>
    <n v="0"/>
    <n v="0"/>
    <n v="0"/>
  </r>
  <r>
    <x v="0"/>
    <x v="2"/>
    <x v="2"/>
    <x v="1"/>
    <s v="22"/>
    <s v="22706"/>
    <s v="Estudios y trabajos técnicos."/>
    <n v="17000"/>
    <n v="0"/>
    <n v="17000"/>
    <n v="1888.8"/>
    <n v="1888.8"/>
    <n v="1774.07"/>
    <n v="1774.07"/>
  </r>
  <r>
    <x v="0"/>
    <x v="2"/>
    <x v="2"/>
    <x v="1"/>
    <s v="22"/>
    <s v="22799"/>
    <s v="Otros trabajos realizados por otras empresas y profes."/>
    <n v="361000"/>
    <n v="0"/>
    <n v="361000"/>
    <n v="396020.6"/>
    <n v="396020.6"/>
    <n v="150511.75"/>
    <n v="126614.58"/>
  </r>
  <r>
    <x v="0"/>
    <x v="2"/>
    <x v="2"/>
    <x v="1"/>
    <s v="23"/>
    <s v="23020"/>
    <s v="Dietas del personal no directivo"/>
    <n v="500"/>
    <n v="0"/>
    <n v="500"/>
    <n v="1532.84"/>
    <n v="1532.84"/>
    <n v="1532.84"/>
    <n v="1532.84"/>
  </r>
  <r>
    <x v="0"/>
    <x v="2"/>
    <x v="2"/>
    <x v="1"/>
    <s v="23"/>
    <s v="23120"/>
    <s v="Locomoción del personal no directivo."/>
    <n v="500"/>
    <n v="0"/>
    <n v="500"/>
    <n v="0"/>
    <n v="0"/>
    <n v="0"/>
    <n v="0"/>
  </r>
  <r>
    <x v="0"/>
    <x v="2"/>
    <x v="2"/>
    <x v="4"/>
    <s v="48"/>
    <s v="481"/>
    <s v="Premios, becas, etc."/>
    <n v="4500"/>
    <n v="0"/>
    <n v="4500"/>
    <n v="0"/>
    <n v="0"/>
    <n v="0"/>
    <n v="0"/>
  </r>
  <r>
    <x v="0"/>
    <x v="2"/>
    <x v="2"/>
    <x v="2"/>
    <s v="62"/>
    <s v="623"/>
    <s v="Maquinaria, instalaciones técnicas y utillaje."/>
    <n v="0"/>
    <n v="0"/>
    <n v="0"/>
    <n v="0"/>
    <n v="0"/>
    <n v="0"/>
    <n v="0"/>
  </r>
  <r>
    <x v="0"/>
    <x v="2"/>
    <x v="2"/>
    <x v="2"/>
    <s v="62"/>
    <s v="625"/>
    <s v="Mobiliario."/>
    <n v="500"/>
    <n v="0"/>
    <n v="500"/>
    <n v="0"/>
    <n v="0"/>
    <n v="0"/>
    <n v="0"/>
  </r>
  <r>
    <x v="0"/>
    <x v="2"/>
    <x v="2"/>
    <x v="2"/>
    <s v="63"/>
    <s v="632"/>
    <s v="Edificios y otras construcciones.(reposición)"/>
    <n v="1000"/>
    <n v="10000"/>
    <n v="11000"/>
    <n v="0"/>
    <n v="0"/>
    <n v="0"/>
    <n v="0"/>
  </r>
  <r>
    <x v="0"/>
    <x v="2"/>
    <x v="2"/>
    <x v="2"/>
    <s v="63"/>
    <s v="633"/>
    <s v="Maquinaria, instalaciones técnicas y utillaje. Reposición"/>
    <n v="0"/>
    <n v="0"/>
    <n v="0"/>
    <n v="0"/>
    <n v="0"/>
    <n v="0"/>
    <n v="0"/>
  </r>
  <r>
    <x v="0"/>
    <x v="2"/>
    <x v="2"/>
    <x v="2"/>
    <s v="63"/>
    <s v="635"/>
    <s v="Mobiliario."/>
    <n v="0"/>
    <n v="0"/>
    <n v="0"/>
    <n v="0"/>
    <n v="0"/>
    <n v="0"/>
    <n v="0"/>
  </r>
  <r>
    <x v="0"/>
    <x v="2"/>
    <x v="2"/>
    <x v="2"/>
    <s v="63"/>
    <s v="636"/>
    <s v="Equipos para procesos de información."/>
    <n v="0"/>
    <n v="0"/>
    <n v="0"/>
    <n v="0"/>
    <n v="0"/>
    <n v="0"/>
    <n v="0"/>
  </r>
  <r>
    <x v="0"/>
    <x v="3"/>
    <x v="3"/>
    <x v="0"/>
    <s v="13"/>
    <s v="13000"/>
    <s v="Retribuciones básicas."/>
    <n v="164307"/>
    <n v="0"/>
    <n v="164307"/>
    <n v="127000"/>
    <n v="127000"/>
    <n v="67750.23"/>
    <n v="67750.23"/>
  </r>
  <r>
    <x v="0"/>
    <x v="3"/>
    <x v="3"/>
    <x v="0"/>
    <s v="13"/>
    <s v="13002"/>
    <s v="Otras remuneraciones."/>
    <n v="133669"/>
    <n v="0"/>
    <n v="133669"/>
    <n v="99000"/>
    <n v="99000"/>
    <n v="57130.68"/>
    <n v="57130.68"/>
  </r>
  <r>
    <x v="0"/>
    <x v="3"/>
    <x v="3"/>
    <x v="0"/>
    <s v="13"/>
    <s v="131"/>
    <s v="Laboral temporal."/>
    <n v="0"/>
    <n v="0"/>
    <n v="0"/>
    <n v="6000"/>
    <n v="6000"/>
    <n v="0"/>
    <n v="0"/>
  </r>
  <r>
    <x v="0"/>
    <x v="3"/>
    <x v="3"/>
    <x v="0"/>
    <s v="15"/>
    <s v="150"/>
    <s v="Productividad."/>
    <n v="2775"/>
    <n v="0"/>
    <n v="2775"/>
    <n v="2775"/>
    <n v="2775"/>
    <n v="1350"/>
    <n v="1350"/>
  </r>
  <r>
    <x v="0"/>
    <x v="3"/>
    <x v="3"/>
    <x v="1"/>
    <s v="20"/>
    <s v="203"/>
    <s v="Arrendamientos de maquinaria, instalaciones y utillaje."/>
    <n v="3000"/>
    <n v="0"/>
    <n v="3000"/>
    <n v="10603.93"/>
    <n v="10603.93"/>
    <n v="2919.85"/>
    <n v="228.62"/>
  </r>
  <r>
    <x v="0"/>
    <x v="3"/>
    <x v="3"/>
    <x v="1"/>
    <s v="20"/>
    <s v="208"/>
    <s v="Arrendamientos de otro inmovilizado material."/>
    <n v="100"/>
    <n v="0"/>
    <n v="100"/>
    <n v="1374.49"/>
    <n v="1374.49"/>
    <n v="1291"/>
    <n v="1291"/>
  </r>
  <r>
    <x v="0"/>
    <x v="3"/>
    <x v="3"/>
    <x v="1"/>
    <s v="21"/>
    <s v="212"/>
    <s v="Reparación de edificios y otras construcciones."/>
    <n v="12000"/>
    <n v="105000"/>
    <n v="117000"/>
    <n v="1149.5"/>
    <n v="1149.5"/>
    <n v="1058.08"/>
    <n v="1058.08"/>
  </r>
  <r>
    <x v="0"/>
    <x v="3"/>
    <x v="3"/>
    <x v="1"/>
    <s v="21"/>
    <s v="213"/>
    <s v="Reparación de maquinaria, instalaciones técnicas y utillaje."/>
    <n v="10000"/>
    <n v="20000"/>
    <n v="30000"/>
    <n v="68208.429999999993"/>
    <n v="68208.429999999993"/>
    <n v="17035.22"/>
    <n v="17035.22"/>
  </r>
  <r>
    <x v="0"/>
    <x v="3"/>
    <x v="3"/>
    <x v="1"/>
    <s v="21"/>
    <s v="216"/>
    <s v="Equipos para procesos de información."/>
    <n v="0"/>
    <n v="0"/>
    <n v="0"/>
    <n v="0"/>
    <n v="0"/>
    <n v="0"/>
    <n v="0"/>
  </r>
  <r>
    <x v="0"/>
    <x v="3"/>
    <x v="3"/>
    <x v="1"/>
    <s v="22"/>
    <s v="22000"/>
    <s v="Ordinario no inventariable."/>
    <n v="7000"/>
    <n v="0"/>
    <n v="7000"/>
    <n v="362"/>
    <n v="362"/>
    <n v="117.44"/>
    <n v="117.44"/>
  </r>
  <r>
    <x v="0"/>
    <x v="3"/>
    <x v="3"/>
    <x v="1"/>
    <s v="22"/>
    <s v="22001"/>
    <s v="Prensa, revistas, libros y otras publicaciones."/>
    <n v="12000"/>
    <n v="0"/>
    <n v="12000"/>
    <n v="5196"/>
    <n v="5196"/>
    <n v="2014.48"/>
    <n v="2014.48"/>
  </r>
  <r>
    <x v="0"/>
    <x v="3"/>
    <x v="3"/>
    <x v="1"/>
    <s v="22"/>
    <s v="22002"/>
    <s v="Material informático no inventariable."/>
    <n v="0"/>
    <n v="0"/>
    <n v="0"/>
    <n v="0"/>
    <n v="0"/>
    <n v="0"/>
    <n v="0"/>
  </r>
  <r>
    <x v="0"/>
    <x v="3"/>
    <x v="3"/>
    <x v="1"/>
    <s v="22"/>
    <s v="22100"/>
    <s v="Energía eléctrica."/>
    <n v="100000"/>
    <n v="0"/>
    <n v="100000"/>
    <n v="79172.31"/>
    <n v="79172.31"/>
    <n v="31209.42"/>
    <n v="31209.42"/>
  </r>
  <r>
    <x v="0"/>
    <x v="3"/>
    <x v="3"/>
    <x v="1"/>
    <s v="22"/>
    <s v="22102"/>
    <s v="Gas."/>
    <n v="35000"/>
    <n v="0"/>
    <n v="35000"/>
    <n v="19419.62"/>
    <n v="19419.62"/>
    <n v="19315.91"/>
    <n v="19315.91"/>
  </r>
  <r>
    <x v="0"/>
    <x v="3"/>
    <x v="3"/>
    <x v="1"/>
    <s v="22"/>
    <s v="22199"/>
    <s v="Otros suministros."/>
    <n v="16000"/>
    <n v="0"/>
    <n v="16000"/>
    <n v="21069.32"/>
    <n v="21069.32"/>
    <n v="9450.23"/>
    <n v="9450.23"/>
  </r>
  <r>
    <x v="0"/>
    <x v="3"/>
    <x v="3"/>
    <x v="1"/>
    <s v="22"/>
    <s v="22200"/>
    <s v="Servicios de Telecomunicaciones."/>
    <n v="8500"/>
    <n v="0"/>
    <n v="8500"/>
    <n v="1413.6"/>
    <n v="1413.6"/>
    <n v="442.56"/>
    <n v="442.56"/>
  </r>
  <r>
    <x v="0"/>
    <x v="3"/>
    <x v="3"/>
    <x v="1"/>
    <s v="22"/>
    <s v="22201"/>
    <s v="Postales."/>
    <n v="1000"/>
    <n v="0"/>
    <n v="1000"/>
    <n v="1815"/>
    <n v="1815"/>
    <n v="162.93"/>
    <n v="162.93"/>
  </r>
  <r>
    <x v="0"/>
    <x v="3"/>
    <x v="3"/>
    <x v="1"/>
    <s v="22"/>
    <s v="22203"/>
    <s v="Informáticas."/>
    <n v="3000"/>
    <n v="0"/>
    <n v="3000"/>
    <n v="1308.58"/>
    <n v="1308.58"/>
    <n v="922.24"/>
    <n v="922.24"/>
  </r>
  <r>
    <x v="0"/>
    <x v="3"/>
    <x v="3"/>
    <x v="1"/>
    <s v="22"/>
    <s v="223"/>
    <s v="Transportes."/>
    <n v="50000"/>
    <n v="0"/>
    <n v="50000"/>
    <n v="81206.3"/>
    <n v="81206.3"/>
    <n v="28870.2"/>
    <n v="28870.2"/>
  </r>
  <r>
    <x v="0"/>
    <x v="3"/>
    <x v="3"/>
    <x v="1"/>
    <s v="22"/>
    <s v="224"/>
    <s v="Primas de seguros."/>
    <n v="30000"/>
    <n v="0"/>
    <n v="30000"/>
    <n v="32599.61"/>
    <n v="32599.61"/>
    <n v="32599.61"/>
    <n v="32599.61"/>
  </r>
  <r>
    <x v="0"/>
    <x v="3"/>
    <x v="3"/>
    <x v="1"/>
    <s v="22"/>
    <s v="22601"/>
    <s v="Atenciones protocolarias y representativas."/>
    <n v="2000"/>
    <n v="0"/>
    <n v="2000"/>
    <n v="1419.44"/>
    <n v="1419.44"/>
    <n v="1419.44"/>
    <n v="1419.44"/>
  </r>
  <r>
    <x v="0"/>
    <x v="3"/>
    <x v="3"/>
    <x v="1"/>
    <s v="22"/>
    <s v="22602"/>
    <s v="Publicidad y propaganda."/>
    <n v="12000"/>
    <n v="0"/>
    <n v="12000"/>
    <n v="9333.42"/>
    <n v="9333.42"/>
    <n v="7436.09"/>
    <n v="7436.09"/>
  </r>
  <r>
    <x v="0"/>
    <x v="3"/>
    <x v="3"/>
    <x v="1"/>
    <s v="22"/>
    <s v="22604"/>
    <s v="Jurídicos, contenciosos."/>
    <n v="1300"/>
    <n v="0"/>
    <n v="1300"/>
    <n v="0"/>
    <n v="0"/>
    <n v="0"/>
    <n v="0"/>
  </r>
  <r>
    <x v="0"/>
    <x v="3"/>
    <x v="3"/>
    <x v="1"/>
    <s v="22"/>
    <s v="22609"/>
    <s v="Actividades culturales y deportivas"/>
    <n v="116100"/>
    <n v="80000"/>
    <n v="196100"/>
    <n v="53789.91"/>
    <n v="53789.91"/>
    <n v="32269.89"/>
    <n v="30389.33"/>
  </r>
  <r>
    <x v="0"/>
    <x v="3"/>
    <x v="3"/>
    <x v="1"/>
    <s v="22"/>
    <s v="22699"/>
    <s v="Otros gastos diversos"/>
    <n v="25000"/>
    <n v="0"/>
    <n v="25000"/>
    <n v="18686.830000000002"/>
    <n v="18686.830000000002"/>
    <n v="12422.71"/>
    <n v="8711.6"/>
  </r>
  <r>
    <x v="0"/>
    <x v="3"/>
    <x v="3"/>
    <x v="1"/>
    <s v="22"/>
    <s v="22700"/>
    <s v="Limpieza y aseo."/>
    <n v="75000"/>
    <n v="0"/>
    <n v="75000"/>
    <n v="75648.100000000006"/>
    <n v="75648.100000000006"/>
    <n v="29828.68"/>
    <n v="29828.68"/>
  </r>
  <r>
    <x v="0"/>
    <x v="3"/>
    <x v="3"/>
    <x v="1"/>
    <s v="22"/>
    <s v="22701"/>
    <s v="Seguridad."/>
    <n v="373200"/>
    <n v="0"/>
    <n v="373200"/>
    <n v="433968.85"/>
    <n v="433968.85"/>
    <n v="134021.49"/>
    <n v="134021.49"/>
  </r>
  <r>
    <x v="0"/>
    <x v="3"/>
    <x v="3"/>
    <x v="1"/>
    <s v="22"/>
    <s v="22706"/>
    <s v="Estudios y trabajos técnicos."/>
    <n v="10000"/>
    <n v="0"/>
    <n v="10000"/>
    <n v="31745.81"/>
    <n v="31745.81"/>
    <n v="11751.39"/>
    <n v="11751.39"/>
  </r>
  <r>
    <x v="0"/>
    <x v="3"/>
    <x v="3"/>
    <x v="1"/>
    <s v="22"/>
    <s v="22799"/>
    <s v="Otros trabajos realizados por otras empresas y profes."/>
    <n v="382554"/>
    <n v="177446"/>
    <n v="560000"/>
    <n v="455580.44"/>
    <n v="455580.44"/>
    <n v="189075.5"/>
    <n v="162049.72"/>
  </r>
  <r>
    <x v="0"/>
    <x v="3"/>
    <x v="3"/>
    <x v="4"/>
    <s v="48"/>
    <s v="489"/>
    <s v="Otras transf. a Familias e Instituciones sin fines de lucro."/>
    <n v="16000"/>
    <n v="0"/>
    <n v="16000"/>
    <n v="0"/>
    <n v="0"/>
    <n v="0"/>
    <n v="0"/>
  </r>
  <r>
    <x v="0"/>
    <x v="3"/>
    <x v="3"/>
    <x v="2"/>
    <s v="62"/>
    <s v="623"/>
    <s v="Maquinaria, instalaciones técnicas y utillaje."/>
    <n v="500"/>
    <n v="0"/>
    <n v="500"/>
    <n v="0"/>
    <n v="0"/>
    <n v="0"/>
    <n v="0"/>
  </r>
  <r>
    <x v="0"/>
    <x v="3"/>
    <x v="3"/>
    <x v="2"/>
    <s v="62"/>
    <s v="626"/>
    <s v="Equipos para procesos de información."/>
    <n v="500"/>
    <n v="18150"/>
    <n v="18650"/>
    <n v="0"/>
    <n v="0"/>
    <n v="0"/>
    <n v="0"/>
  </r>
  <r>
    <x v="0"/>
    <x v="3"/>
    <x v="3"/>
    <x v="2"/>
    <s v="62"/>
    <s v="629"/>
    <s v="Otro inmovilizado material"/>
    <n v="0"/>
    <n v="0"/>
    <n v="0"/>
    <n v="0"/>
    <n v="0"/>
    <n v="0"/>
    <n v="0"/>
  </r>
  <r>
    <x v="0"/>
    <x v="3"/>
    <x v="3"/>
    <x v="2"/>
    <s v="63"/>
    <s v="632"/>
    <s v="Edificios y otras construcciones."/>
    <n v="500"/>
    <n v="30000"/>
    <n v="30500"/>
    <n v="0"/>
    <n v="0"/>
    <n v="0"/>
    <n v="0"/>
  </r>
  <r>
    <x v="0"/>
    <x v="3"/>
    <x v="3"/>
    <x v="2"/>
    <s v="63"/>
    <s v="633"/>
    <s v="Maquinaria, instalaciones técnicas y utillaje. Reposición"/>
    <n v="0"/>
    <n v="0"/>
    <n v="0"/>
    <n v="16722.009999999998"/>
    <n v="16722.009999999998"/>
    <n v="16722.009999999998"/>
    <n v="16722.009999999998"/>
  </r>
  <r>
    <x v="0"/>
    <x v="3"/>
    <x v="3"/>
    <x v="2"/>
    <s v="63"/>
    <s v="636"/>
    <s v="Equipos para procesos de información."/>
    <n v="0"/>
    <n v="0"/>
    <n v="0"/>
    <n v="0"/>
    <n v="0"/>
    <n v="0"/>
    <n v="0"/>
  </r>
  <r>
    <x v="0"/>
    <x v="3"/>
    <x v="3"/>
    <x v="2"/>
    <s v="64"/>
    <s v="640"/>
    <s v="Gastos en inversiones de carácter inmaterial."/>
    <n v="0"/>
    <n v="0"/>
    <n v="0"/>
    <n v="0"/>
    <n v="0"/>
    <n v="0"/>
    <n v="0"/>
  </r>
  <r>
    <x v="0"/>
    <x v="3"/>
    <x v="3"/>
    <x v="2"/>
    <s v="64"/>
    <s v="641"/>
    <s v="Gastos en aplicaciones informáticas."/>
    <n v="0"/>
    <n v="0"/>
    <n v="0"/>
    <n v="0"/>
    <n v="0"/>
    <n v="0"/>
    <n v="0"/>
  </r>
  <r>
    <x v="0"/>
    <x v="3"/>
    <x v="3"/>
    <x v="5"/>
    <s v="91"/>
    <s v="911"/>
    <s v="Amort de préstamos a l/p de entes del sector público."/>
    <n v="10417"/>
    <n v="0"/>
    <n v="10417"/>
    <n v="0"/>
    <n v="0"/>
    <n v="0"/>
    <n v="0"/>
  </r>
  <r>
    <x v="0"/>
    <x v="4"/>
    <x v="4"/>
    <x v="0"/>
    <s v="13"/>
    <s v="13000"/>
    <s v="Retribuciones básicas."/>
    <n v="172466"/>
    <n v="0"/>
    <n v="172466"/>
    <n v="153000"/>
    <n v="153000"/>
    <n v="82144.3"/>
    <n v="82144.3"/>
  </r>
  <r>
    <x v="0"/>
    <x v="4"/>
    <x v="4"/>
    <x v="0"/>
    <s v="13"/>
    <s v="13002"/>
    <s v="Otras remuneraciones."/>
    <n v="166770"/>
    <n v="0"/>
    <n v="166770"/>
    <n v="103000"/>
    <n v="103000"/>
    <n v="57626.13"/>
    <n v="57626.13"/>
  </r>
  <r>
    <x v="0"/>
    <x v="4"/>
    <x v="4"/>
    <x v="0"/>
    <s v="13"/>
    <s v="131"/>
    <s v="Laboral temporal."/>
    <n v="0"/>
    <n v="0"/>
    <n v="0"/>
    <n v="0"/>
    <n v="0"/>
    <n v="0"/>
    <n v="0"/>
  </r>
  <r>
    <x v="0"/>
    <x v="4"/>
    <x v="4"/>
    <x v="0"/>
    <s v="15"/>
    <s v="150"/>
    <s v="Productividad."/>
    <n v="1575"/>
    <n v="0"/>
    <n v="1575"/>
    <n v="1575"/>
    <n v="1575"/>
    <n v="1350"/>
    <n v="1350"/>
  </r>
  <r>
    <x v="0"/>
    <x v="4"/>
    <x v="4"/>
    <x v="1"/>
    <s v="20"/>
    <s v="203"/>
    <s v="Arrendamientos de maquinaria, instalaciones y utillaje."/>
    <n v="4000"/>
    <n v="0"/>
    <n v="4000"/>
    <n v="3755.07"/>
    <n v="3755.07"/>
    <n v="344.63"/>
    <n v="344.63"/>
  </r>
  <r>
    <x v="0"/>
    <x v="4"/>
    <x v="4"/>
    <x v="1"/>
    <s v="21"/>
    <s v="212"/>
    <s v="Reparación de edificios y otras construcciones."/>
    <n v="24000"/>
    <n v="0"/>
    <n v="24000"/>
    <n v="6171"/>
    <n v="6171"/>
    <n v="622.79999999999995"/>
    <n v="0"/>
  </r>
  <r>
    <x v="0"/>
    <x v="4"/>
    <x v="4"/>
    <x v="1"/>
    <s v="21"/>
    <s v="213"/>
    <s v="Reparación de maquinaria, instalaciones técnicas y utillaje."/>
    <n v="10000"/>
    <n v="159000"/>
    <n v="169000"/>
    <n v="103055.28"/>
    <n v="103055.28"/>
    <n v="25356.080000000002"/>
    <n v="25356.080000000002"/>
  </r>
  <r>
    <x v="0"/>
    <x v="4"/>
    <x v="4"/>
    <x v="1"/>
    <s v="21"/>
    <s v="216"/>
    <s v="Equipos para procesos de información."/>
    <n v="0"/>
    <n v="0"/>
    <n v="0"/>
    <n v="0"/>
    <n v="0"/>
    <n v="0"/>
    <n v="0"/>
  </r>
  <r>
    <x v="0"/>
    <x v="4"/>
    <x v="4"/>
    <x v="1"/>
    <s v="22"/>
    <s v="22000"/>
    <s v="Ordinario no inventariable."/>
    <n v="6000"/>
    <n v="0"/>
    <n v="6000"/>
    <n v="141.77000000000001"/>
    <n v="141.77000000000001"/>
    <n v="141.77000000000001"/>
    <n v="141.77000000000001"/>
  </r>
  <r>
    <x v="0"/>
    <x v="4"/>
    <x v="4"/>
    <x v="1"/>
    <s v="22"/>
    <s v="22001"/>
    <s v="Prensa, revistas, libros y otras publicaciones."/>
    <n v="0"/>
    <n v="0"/>
    <n v="0"/>
    <n v="0"/>
    <n v="0"/>
    <n v="0"/>
    <n v="0"/>
  </r>
  <r>
    <x v="0"/>
    <x v="4"/>
    <x v="4"/>
    <x v="1"/>
    <s v="22"/>
    <s v="22100"/>
    <s v="Energía eléctrica."/>
    <n v="150000"/>
    <n v="0"/>
    <n v="150000"/>
    <n v="163483.51"/>
    <n v="163483.51"/>
    <n v="52542.46"/>
    <n v="52542.46"/>
  </r>
  <r>
    <x v="0"/>
    <x v="4"/>
    <x v="4"/>
    <x v="1"/>
    <s v="22"/>
    <s v="22102"/>
    <s v="Gas."/>
    <n v="45000"/>
    <n v="0"/>
    <n v="45000"/>
    <n v="34409.67"/>
    <n v="34409.67"/>
    <n v="33920.85"/>
    <n v="33920.85"/>
  </r>
  <r>
    <x v="0"/>
    <x v="4"/>
    <x v="4"/>
    <x v="1"/>
    <s v="22"/>
    <s v="22199"/>
    <s v="Otros suministros."/>
    <n v="16000"/>
    <n v="0"/>
    <n v="16000"/>
    <n v="21175"/>
    <n v="21175"/>
    <n v="6031.41"/>
    <n v="5778.1"/>
  </r>
  <r>
    <x v="0"/>
    <x v="4"/>
    <x v="4"/>
    <x v="1"/>
    <s v="22"/>
    <s v="22200"/>
    <s v="Servicios de Telecomunicaciones."/>
    <n v="12000"/>
    <n v="0"/>
    <n v="12000"/>
    <n v="4271.6000000000004"/>
    <n v="4271.6000000000004"/>
    <n v="1337.34"/>
    <n v="1337.34"/>
  </r>
  <r>
    <x v="0"/>
    <x v="4"/>
    <x v="4"/>
    <x v="1"/>
    <s v="22"/>
    <s v="22201"/>
    <s v="Postales."/>
    <n v="0"/>
    <n v="0"/>
    <n v="0"/>
    <n v="0"/>
    <n v="0"/>
    <n v="0"/>
    <n v="0"/>
  </r>
  <r>
    <x v="0"/>
    <x v="4"/>
    <x v="4"/>
    <x v="1"/>
    <s v="22"/>
    <s v="22203"/>
    <s v="Informáticas."/>
    <n v="6000"/>
    <n v="0"/>
    <n v="6000"/>
    <n v="5433.15"/>
    <n v="5433.15"/>
    <n v="5103.13"/>
    <n v="5103.13"/>
  </r>
  <r>
    <x v="0"/>
    <x v="4"/>
    <x v="4"/>
    <x v="1"/>
    <s v="22"/>
    <s v="223"/>
    <s v="Transportes."/>
    <n v="1000"/>
    <n v="0"/>
    <n v="1000"/>
    <n v="4501.2"/>
    <n v="4501.2"/>
    <n v="3886.83"/>
    <n v="3886.83"/>
  </r>
  <r>
    <x v="0"/>
    <x v="4"/>
    <x v="4"/>
    <x v="1"/>
    <s v="22"/>
    <s v="224"/>
    <s v="Primas de seguros."/>
    <n v="24000"/>
    <n v="0"/>
    <n v="24000"/>
    <n v="752.62"/>
    <n v="752.62"/>
    <n v="752.62"/>
    <n v="752.62"/>
  </r>
  <r>
    <x v="0"/>
    <x v="4"/>
    <x v="4"/>
    <x v="1"/>
    <s v="22"/>
    <s v="22601"/>
    <s v="Atenciones protocolarias y representativas."/>
    <n v="1000"/>
    <n v="0"/>
    <n v="1000"/>
    <n v="95.15"/>
    <n v="95.15"/>
    <n v="95.15"/>
    <n v="95.15"/>
  </r>
  <r>
    <x v="0"/>
    <x v="4"/>
    <x v="4"/>
    <x v="1"/>
    <s v="22"/>
    <s v="22602"/>
    <s v="Publicidad y propaganda."/>
    <n v="10000"/>
    <n v="0"/>
    <n v="10000"/>
    <n v="0"/>
    <n v="0"/>
    <n v="0"/>
    <n v="0"/>
  </r>
  <r>
    <x v="0"/>
    <x v="4"/>
    <x v="4"/>
    <x v="1"/>
    <s v="22"/>
    <s v="22606"/>
    <s v="Reuniones, conferencias y cursos."/>
    <n v="0"/>
    <n v="0"/>
    <n v="0"/>
    <n v="1117.6400000000001"/>
    <n v="1117.6400000000001"/>
    <n v="1117.6400000000001"/>
    <n v="1117.6400000000001"/>
  </r>
  <r>
    <x v="0"/>
    <x v="4"/>
    <x v="4"/>
    <x v="1"/>
    <s v="22"/>
    <s v="22608"/>
    <s v="Servicios bancarios y similares"/>
    <n v="100"/>
    <n v="0"/>
    <n v="100"/>
    <n v="0"/>
    <n v="0"/>
    <n v="0"/>
    <n v="0"/>
  </r>
  <r>
    <x v="0"/>
    <x v="4"/>
    <x v="4"/>
    <x v="1"/>
    <s v="22"/>
    <s v="22609"/>
    <s v="Actividades culturales y deportivas"/>
    <n v="85000"/>
    <n v="30000"/>
    <n v="115000"/>
    <n v="36859.800000000003"/>
    <n v="36859.800000000003"/>
    <n v="30685.5"/>
    <n v="30685.5"/>
  </r>
  <r>
    <x v="0"/>
    <x v="4"/>
    <x v="4"/>
    <x v="1"/>
    <s v="22"/>
    <s v="22610"/>
    <s v="Premios y Trofeos"/>
    <n v="0"/>
    <n v="0"/>
    <n v="0"/>
    <n v="0"/>
    <n v="0"/>
    <n v="0"/>
    <n v="0"/>
  </r>
  <r>
    <x v="0"/>
    <x v="4"/>
    <x v="4"/>
    <x v="1"/>
    <s v="22"/>
    <s v="22699"/>
    <s v="Otros gastos diversos"/>
    <n v="1000"/>
    <n v="0"/>
    <n v="1000"/>
    <n v="1663.85"/>
    <n v="1663.85"/>
    <n v="1634.33"/>
    <n v="1634.33"/>
  </r>
  <r>
    <x v="0"/>
    <x v="4"/>
    <x v="4"/>
    <x v="1"/>
    <s v="22"/>
    <s v="22700"/>
    <s v="Limpieza y aseo."/>
    <n v="110000"/>
    <n v="0"/>
    <n v="110000"/>
    <n v="110962.06"/>
    <n v="110962.06"/>
    <n v="44236.54"/>
    <n v="44236.54"/>
  </r>
  <r>
    <x v="0"/>
    <x v="4"/>
    <x v="4"/>
    <x v="1"/>
    <s v="22"/>
    <s v="22701"/>
    <s v="Seguridad."/>
    <n v="350180"/>
    <n v="0"/>
    <n v="350180"/>
    <n v="388976.78"/>
    <n v="388976.78"/>
    <n v="119090.43"/>
    <n v="119090.43"/>
  </r>
  <r>
    <x v="0"/>
    <x v="4"/>
    <x v="4"/>
    <x v="1"/>
    <s v="22"/>
    <s v="22799"/>
    <s v="Otros trabajos realizados por otras empresas y profes."/>
    <n v="520000"/>
    <n v="0"/>
    <n v="520000"/>
    <n v="527467.76"/>
    <n v="527467.76"/>
    <n v="193437.85"/>
    <n v="189968.34"/>
  </r>
  <r>
    <x v="0"/>
    <x v="4"/>
    <x v="4"/>
    <x v="1"/>
    <s v="23"/>
    <s v="23020"/>
    <s v="Dietas del personal no directivo"/>
    <n v="300"/>
    <n v="0"/>
    <n v="300"/>
    <n v="148.24"/>
    <n v="148.24"/>
    <n v="148.24"/>
    <n v="148.24"/>
  </r>
  <r>
    <x v="0"/>
    <x v="4"/>
    <x v="4"/>
    <x v="1"/>
    <s v="23"/>
    <s v="23120"/>
    <s v="Locomoción del personal no directivo."/>
    <n v="300"/>
    <n v="0"/>
    <n v="300"/>
    <n v="0"/>
    <n v="0"/>
    <n v="0"/>
    <n v="0"/>
  </r>
  <r>
    <x v="0"/>
    <x v="4"/>
    <x v="4"/>
    <x v="2"/>
    <s v="62"/>
    <s v="623"/>
    <s v="Maquinaria, instalaciones técnicas y utillaje."/>
    <n v="1000"/>
    <n v="0"/>
    <n v="1000"/>
    <n v="0"/>
    <n v="0"/>
    <n v="0"/>
    <n v="0"/>
  </r>
  <r>
    <x v="0"/>
    <x v="4"/>
    <x v="4"/>
    <x v="2"/>
    <s v="62"/>
    <s v="626"/>
    <s v="Equipos para procesos de información."/>
    <n v="500"/>
    <n v="0"/>
    <n v="500"/>
    <n v="0"/>
    <n v="0"/>
    <n v="0"/>
    <n v="0"/>
  </r>
  <r>
    <x v="0"/>
    <x v="4"/>
    <x v="4"/>
    <x v="2"/>
    <s v="62"/>
    <s v="629"/>
    <s v="Otro inmovilizado material"/>
    <n v="0"/>
    <n v="0"/>
    <n v="0"/>
    <n v="1332.45"/>
    <n v="1332.45"/>
    <n v="1251.51"/>
    <n v="1251.51"/>
  </r>
  <r>
    <x v="0"/>
    <x v="4"/>
    <x v="4"/>
    <x v="2"/>
    <s v="63"/>
    <s v="632"/>
    <s v="Edificios y otras construcciones."/>
    <n v="500"/>
    <n v="0"/>
    <n v="500"/>
    <n v="0"/>
    <n v="0"/>
    <n v="0"/>
    <n v="0"/>
  </r>
  <r>
    <x v="0"/>
    <x v="4"/>
    <x v="4"/>
    <x v="2"/>
    <s v="63"/>
    <s v="633"/>
    <s v="Maquinaria, instalaciones técnicas y utillaje. Reposición"/>
    <n v="0"/>
    <n v="0"/>
    <n v="0"/>
    <n v="0"/>
    <n v="0"/>
    <n v="0"/>
    <n v="0"/>
  </r>
  <r>
    <x v="0"/>
    <x v="4"/>
    <x v="4"/>
    <x v="2"/>
    <s v="63"/>
    <s v="636"/>
    <s v="Equipos para procesos de información."/>
    <n v="0"/>
    <n v="0"/>
    <n v="0"/>
    <n v="0"/>
    <n v="0"/>
    <n v="0"/>
    <n v="0"/>
  </r>
  <r>
    <x v="0"/>
    <x v="4"/>
    <x v="4"/>
    <x v="2"/>
    <s v="64"/>
    <s v="641"/>
    <s v="Gastos en aplicaciones informáticas."/>
    <n v="0"/>
    <n v="0"/>
    <n v="0"/>
    <n v="0"/>
    <n v="0"/>
    <n v="0"/>
    <n v="0"/>
  </r>
  <r>
    <x v="0"/>
    <x v="5"/>
    <x v="5"/>
    <x v="0"/>
    <s v="12"/>
    <s v="12003"/>
    <s v="Sueldos del Grupo C1."/>
    <n v="0"/>
    <n v="0"/>
    <n v="0"/>
    <n v="0"/>
    <n v="0"/>
    <n v="0"/>
    <n v="0"/>
  </r>
  <r>
    <x v="0"/>
    <x v="5"/>
    <x v="5"/>
    <x v="0"/>
    <s v="12"/>
    <s v="12004"/>
    <s v="Sueldos del Grupo C2."/>
    <n v="9358"/>
    <n v="0"/>
    <n v="9358"/>
    <n v="8800"/>
    <n v="8800"/>
    <n v="4679"/>
    <n v="4679"/>
  </r>
  <r>
    <x v="0"/>
    <x v="5"/>
    <x v="5"/>
    <x v="0"/>
    <s v="12"/>
    <s v="12006"/>
    <s v="Trienios."/>
    <n v="1120"/>
    <n v="0"/>
    <n v="1120"/>
    <n v="1350"/>
    <n v="1350"/>
    <n v="680.02"/>
    <n v="680.02"/>
  </r>
  <r>
    <x v="0"/>
    <x v="5"/>
    <x v="5"/>
    <x v="0"/>
    <s v="12"/>
    <s v="12100"/>
    <s v="Complemento de destino."/>
    <n v="4770"/>
    <n v="0"/>
    <n v="4770"/>
    <n v="4500"/>
    <n v="4500"/>
    <n v="2384.9"/>
    <n v="2384.9"/>
  </r>
  <r>
    <x v="0"/>
    <x v="5"/>
    <x v="5"/>
    <x v="0"/>
    <s v="12"/>
    <s v="12101"/>
    <s v="Complemento específico."/>
    <n v="11313"/>
    <n v="0"/>
    <n v="11313"/>
    <n v="10800"/>
    <n v="10800"/>
    <n v="5769.47"/>
    <n v="5769.47"/>
  </r>
  <r>
    <x v="0"/>
    <x v="5"/>
    <x v="5"/>
    <x v="0"/>
    <s v="12"/>
    <s v="12103"/>
    <s v="Otros complementos."/>
    <n v="1207"/>
    <n v="0"/>
    <n v="1207"/>
    <n v="2000"/>
    <n v="2000"/>
    <n v="739.48"/>
    <n v="739.48"/>
  </r>
  <r>
    <x v="0"/>
    <x v="5"/>
    <x v="5"/>
    <x v="0"/>
    <s v="13"/>
    <s v="13000"/>
    <s v="Retribuciones básicas."/>
    <n v="59138"/>
    <n v="0"/>
    <n v="59138"/>
    <n v="54000"/>
    <n v="54000"/>
    <n v="27469.98"/>
    <n v="27469.98"/>
  </r>
  <r>
    <x v="0"/>
    <x v="5"/>
    <x v="5"/>
    <x v="0"/>
    <s v="13"/>
    <s v="13002"/>
    <s v="Otras remuneraciones."/>
    <n v="72215"/>
    <n v="0"/>
    <n v="72215"/>
    <n v="52000"/>
    <n v="52000"/>
    <n v="26268.560000000001"/>
    <n v="26268.560000000001"/>
  </r>
  <r>
    <x v="0"/>
    <x v="5"/>
    <x v="5"/>
    <x v="0"/>
    <s v="13"/>
    <s v="131"/>
    <s v="Laboral temporal."/>
    <n v="0"/>
    <n v="0"/>
    <n v="0"/>
    <n v="0"/>
    <n v="0"/>
    <n v="0"/>
    <n v="0"/>
  </r>
  <r>
    <x v="0"/>
    <x v="5"/>
    <x v="5"/>
    <x v="0"/>
    <s v="15"/>
    <s v="150"/>
    <s v="Productividad."/>
    <n v="1125"/>
    <n v="0"/>
    <n v="1125"/>
    <n v="900"/>
    <n v="900"/>
    <n v="843.75"/>
    <n v="843.75"/>
  </r>
  <r>
    <x v="0"/>
    <x v="5"/>
    <x v="5"/>
    <x v="1"/>
    <s v="20"/>
    <s v="202"/>
    <s v="Arrendamientos de edificios y otras construcciones."/>
    <n v="0"/>
    <n v="0"/>
    <n v="0"/>
    <n v="11657.5"/>
    <n v="11657.5"/>
    <n v="11602.37"/>
    <n v="10750"/>
  </r>
  <r>
    <x v="0"/>
    <x v="5"/>
    <x v="5"/>
    <x v="1"/>
    <s v="20"/>
    <s v="203"/>
    <s v="Arrendamientos de maquinaria, instalaciones y utillaje."/>
    <n v="230000"/>
    <n v="50000"/>
    <n v="280000"/>
    <n v="214294.22"/>
    <n v="214294.22"/>
    <n v="151801.73000000001"/>
    <n v="149823.65"/>
  </r>
  <r>
    <x v="0"/>
    <x v="5"/>
    <x v="5"/>
    <x v="1"/>
    <s v="20"/>
    <s v="205"/>
    <s v="Arrendamientos de mobiliario y enseres."/>
    <n v="2000"/>
    <n v="0"/>
    <n v="2000"/>
    <n v="0"/>
    <n v="0"/>
    <n v="0"/>
    <n v="0"/>
  </r>
  <r>
    <x v="0"/>
    <x v="5"/>
    <x v="5"/>
    <x v="1"/>
    <s v="20"/>
    <s v="208"/>
    <s v="Arrendamientos de otro inmovilizado material."/>
    <n v="1000"/>
    <n v="0"/>
    <n v="1000"/>
    <n v="0"/>
    <n v="0"/>
    <n v="0"/>
    <n v="0"/>
  </r>
  <r>
    <x v="0"/>
    <x v="5"/>
    <x v="5"/>
    <x v="1"/>
    <s v="21"/>
    <s v="212"/>
    <s v="Reparación de edificios y otras construcciones."/>
    <n v="6000"/>
    <n v="0"/>
    <n v="6000"/>
    <n v="0"/>
    <n v="0"/>
    <n v="0"/>
    <n v="0"/>
  </r>
  <r>
    <x v="0"/>
    <x v="5"/>
    <x v="5"/>
    <x v="1"/>
    <s v="22"/>
    <s v="22199"/>
    <s v="Otros suministros."/>
    <n v="6000"/>
    <n v="0"/>
    <n v="6000"/>
    <n v="2634.78"/>
    <n v="2634.78"/>
    <n v="632.63"/>
    <n v="17.03"/>
  </r>
  <r>
    <x v="0"/>
    <x v="5"/>
    <x v="5"/>
    <x v="1"/>
    <s v="22"/>
    <s v="22203"/>
    <s v="Informáticas."/>
    <n v="0"/>
    <n v="0"/>
    <n v="0"/>
    <n v="0"/>
    <n v="0"/>
    <n v="0"/>
    <n v="0"/>
  </r>
  <r>
    <x v="0"/>
    <x v="5"/>
    <x v="5"/>
    <x v="1"/>
    <s v="22"/>
    <s v="223"/>
    <s v="Transportes."/>
    <n v="4000"/>
    <n v="0"/>
    <n v="4000"/>
    <n v="579.89"/>
    <n v="579.89"/>
    <n v="579.89"/>
    <n v="579.89"/>
  </r>
  <r>
    <x v="0"/>
    <x v="5"/>
    <x v="5"/>
    <x v="1"/>
    <s v="22"/>
    <s v="224"/>
    <s v="Primas de seguros."/>
    <n v="20000"/>
    <n v="0"/>
    <n v="20000"/>
    <n v="0"/>
    <n v="0"/>
    <n v="0"/>
    <n v="0"/>
  </r>
  <r>
    <x v="0"/>
    <x v="5"/>
    <x v="5"/>
    <x v="1"/>
    <s v="22"/>
    <s v="22601"/>
    <s v="Atenciones protocolarias y representativas."/>
    <n v="1000"/>
    <n v="0"/>
    <n v="1000"/>
    <n v="2420"/>
    <n v="2420"/>
    <n v="0"/>
    <n v="0"/>
  </r>
  <r>
    <x v="0"/>
    <x v="5"/>
    <x v="5"/>
    <x v="1"/>
    <s v="22"/>
    <s v="22602"/>
    <s v="Publicidad y propaganda."/>
    <n v="20000"/>
    <n v="0"/>
    <n v="20000"/>
    <n v="304.92"/>
    <n v="304.92"/>
    <n v="286.39999999999998"/>
    <n v="286.39999999999998"/>
  </r>
  <r>
    <x v="0"/>
    <x v="5"/>
    <x v="5"/>
    <x v="1"/>
    <s v="22"/>
    <s v="22606"/>
    <s v="Reuniones, conferencias y cursos."/>
    <n v="6000"/>
    <n v="0"/>
    <n v="6000"/>
    <n v="5478.3"/>
    <n v="5478.3"/>
    <n v="5478.3"/>
    <n v="5155.3"/>
  </r>
  <r>
    <x v="0"/>
    <x v="5"/>
    <x v="5"/>
    <x v="1"/>
    <s v="22"/>
    <s v="22609"/>
    <s v="Actividades culturales y deportivas"/>
    <n v="1467164"/>
    <n v="30000"/>
    <n v="1497164"/>
    <n v="1091750.7"/>
    <n v="1091750.7"/>
    <n v="699317.67"/>
    <n v="538108.74"/>
  </r>
  <r>
    <x v="0"/>
    <x v="5"/>
    <x v="5"/>
    <x v="1"/>
    <s v="22"/>
    <s v="22610"/>
    <s v="Premios y Trofeos"/>
    <n v="0"/>
    <n v="0"/>
    <n v="0"/>
    <n v="0"/>
    <n v="0"/>
    <n v="0"/>
    <n v="0"/>
  </r>
  <r>
    <x v="0"/>
    <x v="5"/>
    <x v="5"/>
    <x v="1"/>
    <s v="22"/>
    <s v="22699"/>
    <s v="Otros gastos diversos"/>
    <n v="70000"/>
    <n v="0"/>
    <n v="70000"/>
    <n v="28912.639999999999"/>
    <n v="28912.639999999999"/>
    <n v="22803.64"/>
    <n v="16847.009999999998"/>
  </r>
  <r>
    <x v="0"/>
    <x v="5"/>
    <x v="5"/>
    <x v="1"/>
    <s v="22"/>
    <s v="22700"/>
    <s v="Limpieza y aseo."/>
    <n v="15000"/>
    <n v="0"/>
    <n v="15000"/>
    <n v="1403.36"/>
    <n v="1403.36"/>
    <n v="1318.11"/>
    <n v="1318.11"/>
  </r>
  <r>
    <x v="0"/>
    <x v="5"/>
    <x v="5"/>
    <x v="1"/>
    <s v="22"/>
    <s v="22701"/>
    <s v="Seguridad."/>
    <n v="12000"/>
    <n v="0"/>
    <n v="12000"/>
    <n v="2198.96"/>
    <n v="2198.96"/>
    <n v="2045.66"/>
    <n v="2045.66"/>
  </r>
  <r>
    <x v="0"/>
    <x v="5"/>
    <x v="5"/>
    <x v="1"/>
    <s v="22"/>
    <s v="22706"/>
    <s v="Estudios y trabajos técnicos."/>
    <n v="0"/>
    <n v="0"/>
    <n v="0"/>
    <n v="1268.32"/>
    <n v="1268.32"/>
    <n v="623.03"/>
    <n v="623.03"/>
  </r>
  <r>
    <x v="0"/>
    <x v="5"/>
    <x v="5"/>
    <x v="1"/>
    <s v="22"/>
    <s v="22799"/>
    <s v="Otros trabajos realizados por otras empresas y profes."/>
    <n v="350402"/>
    <n v="0"/>
    <n v="350402"/>
    <n v="295277.94"/>
    <n v="295277.94"/>
    <n v="84673.61"/>
    <n v="73153.600000000006"/>
  </r>
  <r>
    <x v="0"/>
    <x v="5"/>
    <x v="5"/>
    <x v="4"/>
    <s v="47"/>
    <s v="479"/>
    <s v="Otras subvenciones a Empresas privadas."/>
    <n v="0"/>
    <n v="0"/>
    <n v="0"/>
    <n v="0"/>
    <n v="0"/>
    <n v="0"/>
    <n v="0"/>
  </r>
  <r>
    <x v="0"/>
    <x v="5"/>
    <x v="5"/>
    <x v="4"/>
    <s v="48"/>
    <s v="481"/>
    <s v="Premios, becas, etc."/>
    <n v="16000"/>
    <n v="0"/>
    <n v="16000"/>
    <n v="4350"/>
    <n v="4350"/>
    <n v="4350"/>
    <n v="4350"/>
  </r>
  <r>
    <x v="0"/>
    <x v="5"/>
    <x v="5"/>
    <x v="4"/>
    <s v="48"/>
    <s v="489"/>
    <s v="Otras transf. a Familias e Instituciones sin fines de lucro."/>
    <n v="161000"/>
    <n v="0"/>
    <n v="161000"/>
    <n v="34000"/>
    <n v="34000"/>
    <n v="32000"/>
    <n v="32000"/>
  </r>
  <r>
    <x v="0"/>
    <x v="5"/>
    <x v="5"/>
    <x v="2"/>
    <s v="62"/>
    <s v="623"/>
    <s v="Maquinaria, instalaciones técnicas y utillaje."/>
    <n v="1000"/>
    <n v="16000"/>
    <n v="17000"/>
    <n v="0"/>
    <n v="0"/>
    <n v="0"/>
    <n v="0"/>
  </r>
  <r>
    <x v="0"/>
    <x v="5"/>
    <x v="5"/>
    <x v="2"/>
    <s v="62"/>
    <s v="625"/>
    <s v="Mobiliario"/>
    <n v="0"/>
    <n v="0"/>
    <n v="0"/>
    <n v="0"/>
    <n v="0"/>
    <n v="0"/>
    <n v="0"/>
  </r>
  <r>
    <x v="0"/>
    <x v="5"/>
    <x v="5"/>
    <x v="2"/>
    <s v="62"/>
    <s v="629"/>
    <s v="Otras inv nuevas asoc al funcionam operativo de los serv"/>
    <n v="0"/>
    <n v="0"/>
    <n v="0"/>
    <n v="0"/>
    <n v="0"/>
    <n v="0"/>
    <n v="0"/>
  </r>
  <r>
    <x v="0"/>
    <x v="5"/>
    <x v="5"/>
    <x v="2"/>
    <s v="63"/>
    <s v="632"/>
    <s v="Edificios y otras construcciones."/>
    <n v="500"/>
    <n v="85000"/>
    <n v="85500"/>
    <n v="0"/>
    <n v="0"/>
    <n v="0"/>
    <n v="0"/>
  </r>
  <r>
    <x v="0"/>
    <x v="5"/>
    <x v="5"/>
    <x v="2"/>
    <s v="63"/>
    <s v="633"/>
    <s v="Maquinaria, instalaciones técnicas y utillaje. Reposición"/>
    <n v="0"/>
    <n v="116438.32"/>
    <n v="116438.32"/>
    <n v="0"/>
    <n v="0"/>
    <n v="0"/>
    <n v="0"/>
  </r>
  <r>
    <x v="0"/>
    <x v="5"/>
    <x v="5"/>
    <x v="2"/>
    <s v="63"/>
    <s v="636"/>
    <s v="Reposición Equipos para procesos de información."/>
    <n v="0"/>
    <n v="0"/>
    <n v="0"/>
    <n v="0"/>
    <n v="0"/>
    <n v="0"/>
    <n v="0"/>
  </r>
  <r>
    <x v="0"/>
    <x v="6"/>
    <x v="6"/>
    <x v="0"/>
    <s v="12"/>
    <s v="12003"/>
    <s v="Sueldos del Grupo C1."/>
    <n v="11040"/>
    <n v="0"/>
    <n v="11040"/>
    <n v="10600"/>
    <n v="10600"/>
    <n v="5520.2"/>
    <n v="5520.2"/>
  </r>
  <r>
    <x v="0"/>
    <x v="6"/>
    <x v="6"/>
    <x v="0"/>
    <s v="12"/>
    <s v="12006"/>
    <s v="Trienios."/>
    <n v="3230"/>
    <n v="0"/>
    <n v="3230"/>
    <n v="3700"/>
    <n v="3700"/>
    <n v="1817.91"/>
    <n v="1817.91"/>
  </r>
  <r>
    <x v="0"/>
    <x v="6"/>
    <x v="6"/>
    <x v="0"/>
    <s v="12"/>
    <s v="12100"/>
    <s v="Complemento de destino."/>
    <n v="6876"/>
    <n v="0"/>
    <n v="6876"/>
    <n v="6600"/>
    <n v="6600"/>
    <n v="3437.77"/>
    <n v="3437.77"/>
  </r>
  <r>
    <x v="0"/>
    <x v="6"/>
    <x v="6"/>
    <x v="0"/>
    <s v="12"/>
    <s v="12101"/>
    <s v="Complemento específico."/>
    <n v="13341"/>
    <n v="0"/>
    <n v="13341"/>
    <n v="13000"/>
    <n v="13000"/>
    <n v="6804"/>
    <n v="6804"/>
  </r>
  <r>
    <x v="0"/>
    <x v="6"/>
    <x v="6"/>
    <x v="0"/>
    <s v="12"/>
    <s v="12103"/>
    <s v="Otros complementos."/>
    <n v="1519"/>
    <n v="0"/>
    <n v="1519"/>
    <n v="2200"/>
    <n v="2200"/>
    <n v="853.29"/>
    <n v="853.29"/>
  </r>
  <r>
    <x v="0"/>
    <x v="6"/>
    <x v="6"/>
    <x v="0"/>
    <s v="13"/>
    <s v="13000"/>
    <s v="Retribuciones básicas."/>
    <n v="118648"/>
    <n v="0"/>
    <n v="118648"/>
    <n v="127000"/>
    <n v="127000"/>
    <n v="63573.8"/>
    <n v="63573.8"/>
  </r>
  <r>
    <x v="0"/>
    <x v="6"/>
    <x v="6"/>
    <x v="0"/>
    <s v="13"/>
    <s v="13002"/>
    <s v="Otras remuneraciones."/>
    <n v="92462"/>
    <n v="0"/>
    <n v="92462"/>
    <n v="84000"/>
    <n v="84000"/>
    <n v="41768.57"/>
    <n v="41768.57"/>
  </r>
  <r>
    <x v="0"/>
    <x v="6"/>
    <x v="6"/>
    <x v="0"/>
    <s v="13"/>
    <s v="131"/>
    <s v="Laboral temporal."/>
    <n v="31093"/>
    <n v="0"/>
    <n v="31093"/>
    <n v="30000"/>
    <n v="30000"/>
    <n v="15551.62"/>
    <n v="15551.62"/>
  </r>
  <r>
    <x v="0"/>
    <x v="6"/>
    <x v="6"/>
    <x v="0"/>
    <s v="15"/>
    <s v="150"/>
    <s v="Productividad."/>
    <n v="1350"/>
    <n v="0"/>
    <n v="1350"/>
    <n v="1575"/>
    <n v="1575"/>
    <n v="1556.25"/>
    <n v="1556.25"/>
  </r>
  <r>
    <x v="0"/>
    <x v="6"/>
    <x v="6"/>
    <x v="0"/>
    <s v="16"/>
    <s v="16204"/>
    <s v="Acción social."/>
    <n v="0"/>
    <n v="0"/>
    <n v="0"/>
    <n v="0"/>
    <n v="0"/>
    <n v="0"/>
    <n v="0"/>
  </r>
  <r>
    <x v="0"/>
    <x v="6"/>
    <x v="6"/>
    <x v="1"/>
    <s v="20"/>
    <s v="202"/>
    <s v="Arrendamientos de edificios y otras construcciones."/>
    <n v="10000"/>
    <n v="130000"/>
    <n v="140000"/>
    <n v="0"/>
    <n v="0"/>
    <n v="0"/>
    <n v="0"/>
  </r>
  <r>
    <x v="0"/>
    <x v="6"/>
    <x v="6"/>
    <x v="1"/>
    <s v="20"/>
    <s v="203"/>
    <s v="Arrendamientos de maquinaria, instalaciones y utillaje."/>
    <n v="1000"/>
    <n v="0"/>
    <n v="1000"/>
    <n v="0"/>
    <n v="0"/>
    <n v="0"/>
    <n v="0"/>
  </r>
  <r>
    <x v="0"/>
    <x v="6"/>
    <x v="6"/>
    <x v="1"/>
    <s v="20"/>
    <s v="205"/>
    <s v="Arrendamientos de mobiliario y enseres."/>
    <n v="0"/>
    <n v="0"/>
    <n v="0"/>
    <n v="2125.1999999999998"/>
    <n v="2125.1999999999998"/>
    <n v="2125"/>
    <n v="2125"/>
  </r>
  <r>
    <x v="0"/>
    <x v="6"/>
    <x v="6"/>
    <x v="1"/>
    <s v="20"/>
    <s v="208"/>
    <s v="Arrendamientos de otro inmovilizado material."/>
    <n v="0"/>
    <n v="0"/>
    <n v="0"/>
    <n v="5590.2"/>
    <n v="5590.2"/>
    <n v="5590.2"/>
    <n v="5590.2"/>
  </r>
  <r>
    <x v="0"/>
    <x v="6"/>
    <x v="6"/>
    <x v="1"/>
    <s v="21"/>
    <s v="212"/>
    <s v="Reparación de edificios y otras construcciones."/>
    <n v="0"/>
    <n v="0"/>
    <n v="0"/>
    <n v="0"/>
    <n v="0"/>
    <n v="0"/>
    <n v="0"/>
  </r>
  <r>
    <x v="0"/>
    <x v="6"/>
    <x v="6"/>
    <x v="1"/>
    <s v="21"/>
    <s v="213"/>
    <s v="Reparación de maquinaria, instalaciones técnicas y utillaje."/>
    <n v="500"/>
    <n v="0"/>
    <n v="500"/>
    <n v="6053.1"/>
    <n v="6053.1"/>
    <n v="4157.1000000000004"/>
    <n v="2938.98"/>
  </r>
  <r>
    <x v="0"/>
    <x v="6"/>
    <x v="6"/>
    <x v="1"/>
    <s v="21"/>
    <s v="216"/>
    <s v="Equipos para procesos de información."/>
    <n v="0"/>
    <n v="0"/>
    <n v="0"/>
    <n v="0"/>
    <n v="0"/>
    <n v="0"/>
    <n v="0"/>
  </r>
  <r>
    <x v="0"/>
    <x v="6"/>
    <x v="6"/>
    <x v="1"/>
    <s v="22"/>
    <s v="220"/>
    <s v="Material de oficina."/>
    <n v="0"/>
    <n v="0"/>
    <n v="0"/>
    <n v="0"/>
    <n v="0"/>
    <n v="0"/>
    <n v="0"/>
  </r>
  <r>
    <x v="0"/>
    <x v="6"/>
    <x v="6"/>
    <x v="1"/>
    <s v="22"/>
    <s v="22000"/>
    <s v="Ordinario no inventariable."/>
    <n v="5000"/>
    <n v="0"/>
    <n v="5000"/>
    <n v="2830.6"/>
    <n v="2830.6"/>
    <n v="359.86"/>
    <n v="359.86"/>
  </r>
  <r>
    <x v="0"/>
    <x v="6"/>
    <x v="6"/>
    <x v="1"/>
    <s v="22"/>
    <s v="22001"/>
    <s v="Prensa, revistas, libros y otras publicaciones."/>
    <n v="4000"/>
    <n v="0"/>
    <n v="4000"/>
    <n v="1850"/>
    <n v="1850"/>
    <n v="1233.57"/>
    <n v="1233.57"/>
  </r>
  <r>
    <x v="0"/>
    <x v="6"/>
    <x v="6"/>
    <x v="1"/>
    <s v="22"/>
    <s v="22100"/>
    <s v="Energía eléctrica."/>
    <n v="0"/>
    <n v="0"/>
    <n v="0"/>
    <n v="0"/>
    <n v="0"/>
    <n v="0"/>
    <n v="0"/>
  </r>
  <r>
    <x v="0"/>
    <x v="6"/>
    <x v="6"/>
    <x v="1"/>
    <s v="22"/>
    <s v="22199"/>
    <s v="Otros suministros."/>
    <n v="27000"/>
    <n v="0"/>
    <n v="27000"/>
    <n v="40030.5"/>
    <n v="40030.5"/>
    <n v="19302.599999999999"/>
    <n v="19302.599999999999"/>
  </r>
  <r>
    <x v="0"/>
    <x v="6"/>
    <x v="6"/>
    <x v="1"/>
    <s v="22"/>
    <s v="22200"/>
    <s v="Servicios de Telecomunicaciones."/>
    <n v="3500"/>
    <n v="0"/>
    <n v="3500"/>
    <n v="334.23"/>
    <n v="334.23"/>
    <n v="111.4"/>
    <n v="111.4"/>
  </r>
  <r>
    <x v="0"/>
    <x v="6"/>
    <x v="6"/>
    <x v="1"/>
    <s v="22"/>
    <s v="22201"/>
    <s v="Postales."/>
    <n v="1000"/>
    <n v="0"/>
    <n v="1000"/>
    <n v="0"/>
    <n v="0"/>
    <n v="0"/>
    <n v="0"/>
  </r>
  <r>
    <x v="0"/>
    <x v="6"/>
    <x v="6"/>
    <x v="1"/>
    <s v="22"/>
    <s v="22203"/>
    <s v="Informáticas."/>
    <n v="2000"/>
    <n v="0"/>
    <n v="2000"/>
    <n v="15730.25"/>
    <n v="15730.25"/>
    <n v="14138.8"/>
    <n v="14008.12"/>
  </r>
  <r>
    <x v="0"/>
    <x v="6"/>
    <x v="6"/>
    <x v="1"/>
    <s v="22"/>
    <s v="223"/>
    <s v="Transportes."/>
    <n v="5000"/>
    <n v="0"/>
    <n v="5000"/>
    <n v="3000"/>
    <n v="3000"/>
    <n v="405.76"/>
    <n v="405.76"/>
  </r>
  <r>
    <x v="0"/>
    <x v="6"/>
    <x v="6"/>
    <x v="1"/>
    <s v="22"/>
    <s v="224"/>
    <s v="Primas de seguros."/>
    <n v="0"/>
    <n v="0"/>
    <n v="0"/>
    <n v="0"/>
    <n v="0"/>
    <n v="0"/>
    <n v="0"/>
  </r>
  <r>
    <x v="0"/>
    <x v="6"/>
    <x v="6"/>
    <x v="1"/>
    <s v="22"/>
    <s v="22601"/>
    <s v="Atenciones protocolarias y representativas."/>
    <n v="300000"/>
    <n v="0"/>
    <n v="300000"/>
    <n v="319925.81"/>
    <n v="319925.81"/>
    <n v="17891.580000000002"/>
    <n v="14536.05"/>
  </r>
  <r>
    <x v="0"/>
    <x v="6"/>
    <x v="6"/>
    <x v="1"/>
    <s v="22"/>
    <s v="22602"/>
    <s v="Publicidad y propaganda."/>
    <n v="5000"/>
    <n v="0"/>
    <n v="5000"/>
    <n v="13711.33"/>
    <n v="13711.33"/>
    <n v="6675.57"/>
    <n v="6675.57"/>
  </r>
  <r>
    <x v="0"/>
    <x v="6"/>
    <x v="6"/>
    <x v="1"/>
    <s v="22"/>
    <s v="22606"/>
    <s v="Reuniones, conferencias y cursos."/>
    <n v="12000"/>
    <n v="0"/>
    <n v="12000"/>
    <n v="0"/>
    <n v="0"/>
    <n v="0"/>
    <n v="0"/>
  </r>
  <r>
    <x v="0"/>
    <x v="6"/>
    <x v="6"/>
    <x v="1"/>
    <s v="22"/>
    <s v="22608"/>
    <s v="Servicios bancarios y similares"/>
    <n v="0"/>
    <n v="0"/>
    <n v="0"/>
    <n v="0"/>
    <n v="0"/>
    <n v="0"/>
    <n v="0"/>
  </r>
  <r>
    <x v="0"/>
    <x v="6"/>
    <x v="6"/>
    <x v="1"/>
    <s v="22"/>
    <s v="22609"/>
    <s v="Actividades culturales y deportivas"/>
    <n v="120000"/>
    <n v="275000"/>
    <n v="395000"/>
    <n v="102213.61"/>
    <n v="102213.61"/>
    <n v="11453.11"/>
    <n v="11453.11"/>
  </r>
  <r>
    <x v="0"/>
    <x v="6"/>
    <x v="6"/>
    <x v="1"/>
    <s v="22"/>
    <s v="22699"/>
    <s v="Otros gastos diversos"/>
    <n v="16000"/>
    <n v="0"/>
    <n v="16000"/>
    <n v="4871.95"/>
    <n v="4871.95"/>
    <n v="4871.95"/>
    <n v="4848.5"/>
  </r>
  <r>
    <x v="0"/>
    <x v="6"/>
    <x v="6"/>
    <x v="1"/>
    <s v="22"/>
    <s v="22700"/>
    <s v="Limpieza y aseo."/>
    <n v="15000"/>
    <n v="0"/>
    <n v="15000"/>
    <n v="12788.92"/>
    <n v="12788.92"/>
    <n v="5328.7"/>
    <n v="5328.7"/>
  </r>
  <r>
    <x v="0"/>
    <x v="6"/>
    <x v="6"/>
    <x v="1"/>
    <s v="22"/>
    <s v="22701"/>
    <s v="Seguridad."/>
    <n v="500"/>
    <n v="0"/>
    <n v="500"/>
    <n v="0"/>
    <n v="0"/>
    <n v="0"/>
    <n v="0"/>
  </r>
  <r>
    <x v="0"/>
    <x v="6"/>
    <x v="6"/>
    <x v="1"/>
    <s v="22"/>
    <s v="22706"/>
    <s v="Estudios y trabajos técnicos."/>
    <n v="5000"/>
    <n v="0"/>
    <n v="5000"/>
    <n v="18575"/>
    <n v="18575"/>
    <n v="1574.97"/>
    <n v="1574.97"/>
  </r>
  <r>
    <x v="0"/>
    <x v="6"/>
    <x v="6"/>
    <x v="1"/>
    <s v="22"/>
    <s v="22799"/>
    <s v="Otros trabajos realizados por otras empresas y profes."/>
    <n v="1600000"/>
    <n v="252500"/>
    <n v="1852500"/>
    <n v="1457702.25"/>
    <n v="1337296.8"/>
    <n v="13079.25"/>
    <n v="11064.5"/>
  </r>
  <r>
    <x v="0"/>
    <x v="6"/>
    <x v="6"/>
    <x v="1"/>
    <s v="23"/>
    <s v="23010"/>
    <s v="Del personal directivo."/>
    <n v="0"/>
    <n v="0"/>
    <n v="0"/>
    <n v="0"/>
    <n v="0"/>
    <n v="0"/>
    <n v="0"/>
  </r>
  <r>
    <x v="0"/>
    <x v="6"/>
    <x v="6"/>
    <x v="1"/>
    <s v="23"/>
    <s v="23020"/>
    <s v="Dietas del personal no directivo"/>
    <n v="500"/>
    <n v="0"/>
    <n v="500"/>
    <n v="0"/>
    <n v="0"/>
    <n v="0"/>
    <n v="0"/>
  </r>
  <r>
    <x v="0"/>
    <x v="6"/>
    <x v="6"/>
    <x v="1"/>
    <s v="23"/>
    <s v="23120"/>
    <s v="Locomoción del personal no directivo."/>
    <n v="500"/>
    <n v="0"/>
    <n v="500"/>
    <n v="0"/>
    <n v="0"/>
    <n v="0"/>
    <n v="0"/>
  </r>
  <r>
    <x v="0"/>
    <x v="6"/>
    <x v="6"/>
    <x v="4"/>
    <s v="48"/>
    <s v="481"/>
    <s v="Premios, becas, etc."/>
    <n v="220000"/>
    <n v="0"/>
    <n v="220000"/>
    <n v="0"/>
    <n v="0"/>
    <n v="0"/>
    <n v="0"/>
  </r>
  <r>
    <x v="0"/>
    <x v="6"/>
    <x v="6"/>
    <x v="2"/>
    <s v="62"/>
    <s v="623"/>
    <s v="Maquinaria, instalaciones técnicas y utillaje."/>
    <n v="200"/>
    <n v="0"/>
    <n v="200"/>
    <n v="0"/>
    <n v="0"/>
    <n v="0"/>
    <n v="0"/>
  </r>
  <r>
    <x v="0"/>
    <x v="6"/>
    <x v="6"/>
    <x v="2"/>
    <s v="62"/>
    <s v="625"/>
    <s v="Mobiliario."/>
    <n v="200"/>
    <n v="0"/>
    <n v="200"/>
    <n v="0"/>
    <n v="0"/>
    <n v="0"/>
    <n v="0"/>
  </r>
  <r>
    <x v="0"/>
    <x v="6"/>
    <x v="6"/>
    <x v="2"/>
    <s v="62"/>
    <s v="626"/>
    <s v="Equipos para procesos de información."/>
    <n v="0"/>
    <n v="0"/>
    <n v="0"/>
    <n v="0"/>
    <n v="0"/>
    <n v="0"/>
    <n v="0"/>
  </r>
  <r>
    <x v="0"/>
    <x v="6"/>
    <x v="6"/>
    <x v="2"/>
    <s v="62"/>
    <s v="629"/>
    <s v="Otro inmovilizado material"/>
    <n v="0"/>
    <n v="0"/>
    <n v="0"/>
    <n v="0"/>
    <n v="0"/>
    <n v="0"/>
    <n v="0"/>
  </r>
  <r>
    <x v="0"/>
    <x v="6"/>
    <x v="6"/>
    <x v="2"/>
    <s v="63"/>
    <s v="632"/>
    <s v="Edificios y otras construcciones. Repos"/>
    <n v="69500"/>
    <n v="0"/>
    <n v="69500"/>
    <n v="0"/>
    <n v="0"/>
    <n v="0"/>
    <n v="0"/>
  </r>
  <r>
    <x v="0"/>
    <x v="6"/>
    <x v="6"/>
    <x v="2"/>
    <s v="63"/>
    <s v="633"/>
    <s v="Maquinaria, instalaciones técnicas y utillaje. Reposición"/>
    <n v="0"/>
    <n v="19400"/>
    <n v="19400"/>
    <n v="88849.03"/>
    <n v="0"/>
    <n v="0"/>
    <n v="0"/>
  </r>
  <r>
    <x v="0"/>
    <x v="6"/>
    <x v="6"/>
    <x v="2"/>
    <s v="64"/>
    <s v="640"/>
    <s v="Gastos en inversiones de carácter inmaterial."/>
    <n v="5377"/>
    <n v="0"/>
    <n v="5377"/>
    <n v="5263.5"/>
    <n v="5263.5"/>
    <n v="0"/>
    <n v="0"/>
  </r>
  <r>
    <x v="0"/>
    <x v="6"/>
    <x v="6"/>
    <x v="2"/>
    <s v="64"/>
    <s v="641"/>
    <s v="Gastos en aplicaciones informáticas."/>
    <n v="250"/>
    <n v="0"/>
    <n v="250"/>
    <n v="0"/>
    <n v="0"/>
    <n v="0"/>
    <n v="0"/>
  </r>
  <r>
    <x v="0"/>
    <x v="6"/>
    <x v="6"/>
    <x v="3"/>
    <s v="83"/>
    <s v="83000"/>
    <s v="Anuncios por cuenta de particulares"/>
    <n v="0"/>
    <n v="0"/>
    <n v="0"/>
    <n v="0"/>
    <n v="0"/>
    <n v="0"/>
    <n v="0"/>
  </r>
  <r>
    <x v="0"/>
    <x v="6"/>
    <x v="6"/>
    <x v="3"/>
    <s v="83"/>
    <s v="83001"/>
    <s v="Anticipos al personal"/>
    <n v="0"/>
    <n v="0"/>
    <n v="0"/>
    <n v="0"/>
    <n v="0"/>
    <n v="0"/>
    <n v="0"/>
  </r>
  <r>
    <x v="0"/>
    <x v="6"/>
    <x v="6"/>
    <x v="3"/>
    <s v="83"/>
    <s v="83101"/>
    <s v="Prestamos al personal"/>
    <n v="0"/>
    <n v="0"/>
    <n v="0"/>
    <n v="0"/>
    <n v="0"/>
    <n v="0"/>
    <n v="0"/>
  </r>
  <r>
    <x v="0"/>
    <x v="7"/>
    <x v="7"/>
    <x v="1"/>
    <s v="20"/>
    <s v="202"/>
    <s v="Arrendamientos de edificios y otras construcciones."/>
    <n v="0"/>
    <n v="0"/>
    <n v="0"/>
    <n v="0"/>
    <n v="0"/>
    <n v="0"/>
    <n v="0"/>
  </r>
  <r>
    <x v="0"/>
    <x v="7"/>
    <x v="7"/>
    <x v="1"/>
    <s v="20"/>
    <s v="203"/>
    <s v="Arrendamientos de maquinaria, instalaciones y utillaje."/>
    <n v="125000"/>
    <n v="0"/>
    <n v="125000"/>
    <n v="84823.02"/>
    <n v="84823.02"/>
    <n v="26759.63"/>
    <n v="26759.63"/>
  </r>
  <r>
    <x v="0"/>
    <x v="7"/>
    <x v="7"/>
    <x v="1"/>
    <s v="20"/>
    <s v="208"/>
    <s v="Arrendamientos de otro inmovilizado material."/>
    <n v="500"/>
    <n v="0"/>
    <n v="500"/>
    <n v="0"/>
    <n v="0"/>
    <n v="0"/>
    <n v="0"/>
  </r>
  <r>
    <x v="0"/>
    <x v="7"/>
    <x v="7"/>
    <x v="1"/>
    <s v="22"/>
    <s v="22199"/>
    <s v="Otros suministros."/>
    <n v="0"/>
    <n v="0"/>
    <n v="0"/>
    <n v="0"/>
    <n v="0"/>
    <n v="0"/>
    <n v="0"/>
  </r>
  <r>
    <x v="0"/>
    <x v="7"/>
    <x v="7"/>
    <x v="1"/>
    <s v="22"/>
    <s v="22602"/>
    <s v="Publicidad y propaganda."/>
    <n v="0"/>
    <n v="0"/>
    <n v="0"/>
    <n v="532.4"/>
    <n v="532.4"/>
    <n v="532.4"/>
    <n v="532.4"/>
  </r>
  <r>
    <x v="0"/>
    <x v="7"/>
    <x v="7"/>
    <x v="1"/>
    <s v="22"/>
    <s v="22609"/>
    <s v="Actividades culturales y deportivas"/>
    <n v="1096995"/>
    <n v="1450000"/>
    <n v="2546995"/>
    <n v="1228598.49"/>
    <n v="863178.49"/>
    <n v="448358.95"/>
    <n v="413284.53"/>
  </r>
  <r>
    <x v="0"/>
    <x v="7"/>
    <x v="7"/>
    <x v="1"/>
    <s v="22"/>
    <s v="22699"/>
    <s v="Otros gastos diversos"/>
    <n v="40500"/>
    <n v="123650"/>
    <n v="164150"/>
    <n v="17535.8"/>
    <n v="17535.8"/>
    <n v="17535.8"/>
    <n v="17535.8"/>
  </r>
  <r>
    <x v="0"/>
    <x v="7"/>
    <x v="7"/>
    <x v="1"/>
    <s v="22"/>
    <s v="22700"/>
    <s v="Limpieza y aseo."/>
    <n v="10000"/>
    <n v="0"/>
    <n v="10000"/>
    <n v="1368.51"/>
    <n v="1368.51"/>
    <n v="1368.51"/>
    <n v="1368.51"/>
  </r>
  <r>
    <x v="0"/>
    <x v="7"/>
    <x v="7"/>
    <x v="1"/>
    <s v="22"/>
    <s v="22701"/>
    <s v="Seguridad."/>
    <n v="5000"/>
    <n v="0"/>
    <n v="5000"/>
    <n v="0"/>
    <n v="0"/>
    <n v="0"/>
    <n v="0"/>
  </r>
  <r>
    <x v="0"/>
    <x v="7"/>
    <x v="7"/>
    <x v="1"/>
    <s v="22"/>
    <s v="22799"/>
    <s v="Otros trabajos realizados por otras empresas y profes."/>
    <n v="25000"/>
    <n v="0"/>
    <n v="25000"/>
    <n v="0"/>
    <n v="0"/>
    <n v="0"/>
    <n v="0"/>
  </r>
  <r>
    <x v="0"/>
    <x v="7"/>
    <x v="7"/>
    <x v="4"/>
    <s v="47"/>
    <s v="479"/>
    <s v="Otras subvenciones a Empresas privadas."/>
    <n v="0"/>
    <n v="0"/>
    <n v="0"/>
    <n v="0"/>
    <n v="0"/>
    <n v="0"/>
    <n v="0"/>
  </r>
  <r>
    <x v="0"/>
    <x v="7"/>
    <x v="7"/>
    <x v="4"/>
    <s v="48"/>
    <s v="481"/>
    <s v="Premios, becas, etc."/>
    <n v="0"/>
    <n v="0"/>
    <n v="0"/>
    <n v="0"/>
    <n v="0"/>
    <n v="0"/>
    <n v="0"/>
  </r>
  <r>
    <x v="0"/>
    <x v="7"/>
    <x v="7"/>
    <x v="4"/>
    <s v="48"/>
    <s v="489"/>
    <s v="Otras transf. a Familias e Instituciones sin fines de lucro."/>
    <n v="86000"/>
    <n v="0"/>
    <n v="86000"/>
    <n v="45000"/>
    <n v="45000"/>
    <n v="31500"/>
    <n v="315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 dinámica2" cacheId="11" applyNumberFormats="0" applyBorderFormats="0" applyFontFormats="0" applyPatternFormats="0" applyAlignmentFormats="0" applyWidthHeightFormats="1" dataCaption="Datos" updatedVersion="6" minRefreshableVersion="3" showMemberPropertyTips="0" useAutoFormatting="1" itemPrintTitles="1" createdVersion="3" indent="0" compact="0" compactData="0" gridDropZones="1">
  <location ref="A2:L51" firstHeaderRow="1" firstDataRow="2" firstDataCol="4"/>
  <pivotFields count="15">
    <pivotField axis="axisRow" compact="0" outline="0" showAll="0" includeNewItemsInFilter="1">
      <items count="2">
        <item x="0"/>
        <item t="default"/>
      </items>
    </pivotField>
    <pivotField axis="axisRow" compact="0" outline="0" showAll="0" includeNewItemsInFilter="1">
      <items count="9">
        <item x="0"/>
        <item x="1"/>
        <item x="2"/>
        <item x="3"/>
        <item x="4"/>
        <item x="5"/>
        <item x="6"/>
        <item x="7"/>
        <item t="default"/>
      </items>
    </pivotField>
    <pivotField axis="axisRow" compact="0" outline="0" showAll="0" includeNewItemsInFilter="1">
      <items count="9">
        <item x="0"/>
        <item x="1"/>
        <item x="2"/>
        <item x="3"/>
        <item x="4"/>
        <item x="5"/>
        <item x="6"/>
        <item x="7"/>
        <item t="default"/>
      </items>
    </pivotField>
    <pivotField axis="axisRow" compact="0" outline="0" showAll="0" includeNewItemsInFilter="1">
      <items count="7">
        <item x="0"/>
        <item x="1"/>
        <item x="4"/>
        <item x="5"/>
        <item x="2"/>
        <item x="3"/>
        <item t="default"/>
      </items>
    </pivotField>
    <pivotField compact="0" outline="0" showAll="0" includeNewItemsInFilter="1"/>
    <pivotField compact="0" outline="0" showAll="0" includeNewItemsInFilter="1"/>
    <pivotField compact="0" outline="0" showAll="0" defaultSubtotal="0"/>
    <pivotField dataField="1" compact="0" outline="0" showAll="0" includeNewItemsInFilter="1"/>
    <pivotField dataField="1" compact="0" outline="0" showAll="0" includeNewItemsInFilter="1"/>
    <pivotField dataField="1" compact="0" outline="0" showAll="0" includeNewItemsInFilter="1"/>
    <pivotField dataField="1" compact="0" numFmtId="4" outline="0" showAll="0" defaultSubtotal="0"/>
    <pivotField dataField="1" compact="0" numFmtId="4" outline="0" showAll="0" defaultSubtotal="0"/>
    <pivotField dataField="1" compact="0" outline="0" showAll="0" includeNewItemsInFilter="1"/>
    <pivotField dataField="1" compact="0" outline="0" showAll="0" includeNewItemsInFilter="1"/>
    <pivotField dataField="1" compact="0" outline="0" subtotalTop="0" dragToRow="0" dragToCol="0" dragToPage="0" showAll="0" includeNewItemsInFilter="1" defaultSubtotal="0"/>
  </pivotFields>
  <rowFields count="4">
    <field x="0"/>
    <field x="1"/>
    <field x="2"/>
    <field x="3"/>
  </rowFields>
  <rowItems count="48">
    <i>
      <x/>
      <x/>
      <x/>
      <x/>
    </i>
    <i r="3">
      <x v="1"/>
    </i>
    <i r="3">
      <x v="4"/>
    </i>
    <i r="3">
      <x v="5"/>
    </i>
    <i t="default" r="2">
      <x/>
    </i>
    <i t="default" r="1">
      <x/>
    </i>
    <i r="1">
      <x v="1"/>
      <x v="1"/>
      <x/>
    </i>
    <i r="3">
      <x v="1"/>
    </i>
    <i r="3">
      <x v="4"/>
    </i>
    <i t="default" r="2">
      <x v="1"/>
    </i>
    <i t="default" r="1">
      <x v="1"/>
    </i>
    <i r="1">
      <x v="2"/>
      <x v="2"/>
      <x/>
    </i>
    <i r="3">
      <x v="1"/>
    </i>
    <i r="3">
      <x v="2"/>
    </i>
    <i r="3">
      <x v="4"/>
    </i>
    <i t="default" r="2">
      <x v="2"/>
    </i>
    <i t="default" r="1">
      <x v="2"/>
    </i>
    <i r="1">
      <x v="3"/>
      <x v="3"/>
      <x/>
    </i>
    <i r="3">
      <x v="1"/>
    </i>
    <i r="3">
      <x v="2"/>
    </i>
    <i r="3">
      <x v="3"/>
    </i>
    <i r="3">
      <x v="4"/>
    </i>
    <i t="default" r="2">
      <x v="3"/>
    </i>
    <i t="default" r="1">
      <x v="3"/>
    </i>
    <i r="1">
      <x v="4"/>
      <x v="4"/>
      <x/>
    </i>
    <i r="3">
      <x v="1"/>
    </i>
    <i r="3">
      <x v="4"/>
    </i>
    <i t="default" r="2">
      <x v="4"/>
    </i>
    <i t="default" r="1">
      <x v="4"/>
    </i>
    <i r="1">
      <x v="5"/>
      <x v="5"/>
      <x/>
    </i>
    <i r="3">
      <x v="1"/>
    </i>
    <i r="3">
      <x v="2"/>
    </i>
    <i r="3">
      <x v="4"/>
    </i>
    <i t="default" r="2">
      <x v="5"/>
    </i>
    <i t="default" r="1">
      <x v="5"/>
    </i>
    <i r="1">
      <x v="6"/>
      <x v="6"/>
      <x/>
    </i>
    <i r="3">
      <x v="1"/>
    </i>
    <i r="3">
      <x v="2"/>
    </i>
    <i r="3">
      <x v="4"/>
    </i>
    <i r="3">
      <x v="5"/>
    </i>
    <i t="default" r="2">
      <x v="6"/>
    </i>
    <i t="default" r="1">
      <x v="6"/>
    </i>
    <i r="1">
      <x v="7"/>
      <x v="7"/>
      <x v="1"/>
    </i>
    <i r="3">
      <x v="2"/>
    </i>
    <i t="default" r="2">
      <x v="7"/>
    </i>
    <i t="default" r="1">
      <x v="7"/>
    </i>
    <i t="default">
      <x/>
    </i>
    <i t="grand">
      <x/>
    </i>
  </rowItems>
  <colFields count="1">
    <field x="-2"/>
  </colFields>
  <colItems count="8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</colItems>
  <dataFields count="8">
    <dataField name="Suma de Créditos Iniciales" fld="7" baseField="0" baseItem="0" numFmtId="4"/>
    <dataField name="Suma de Modificaciones" fld="8" baseField="0" baseItem="0" numFmtId="4"/>
    <dataField name="Suma de Créditos Totales" fld="9" baseField="0" baseItem="0" numFmtId="4"/>
    <dataField name="Suma de Gastos Autorizados" fld="10" baseField="3" baseItem="0" numFmtId="4"/>
    <dataField name="Suma de Disposiciones ó Compromisos" fld="11" baseField="3" baseItem="0" numFmtId="4"/>
    <dataField name="Suma de Obligaciones Reconocidas" fld="12" baseField="0" baseItem="0" numFmtId="4"/>
    <dataField name="Suma de Pagos Realizados" fld="13" baseField="0" baseItem="0" numFmtId="4"/>
    <dataField name="% ejecutado OR / CT" fld="14" baseField="0" baseItem="0" numFmtId="10"/>
  </dataFields>
  <formats count="23">
    <format dxfId="68">
      <pivotArea type="all" dataOnly="0" outline="0" fieldPosition="0"/>
    </format>
    <format dxfId="67">
      <pivotArea dataOnly="0" labelOnly="1" outline="0" fieldPosition="0">
        <references count="1">
          <reference field="4294967294" count="5">
            <x v="0"/>
            <x v="1"/>
            <x v="2"/>
            <x v="5"/>
            <x v="6"/>
          </reference>
        </references>
      </pivotArea>
    </format>
    <format dxfId="66">
      <pivotArea dataOnly="0" labelOnly="1" outline="0" fieldPosition="0">
        <references count="1">
          <reference field="4294967294" count="5">
            <x v="0"/>
            <x v="1"/>
            <x v="2"/>
            <x v="5"/>
            <x v="6"/>
          </reference>
        </references>
      </pivotArea>
    </format>
    <format dxfId="65">
      <pivotArea outline="0" fieldPosition="0">
        <references count="1">
          <reference field="4294967294" count="1">
            <x v="7"/>
          </reference>
        </references>
      </pivotArea>
    </format>
    <format dxfId="64">
      <pivotArea dataOnly="0" labelOnly="1" outline="0" fieldPosition="0">
        <references count="1">
          <reference field="4294967294" count="1">
            <x v="7"/>
          </reference>
        </references>
      </pivotArea>
    </format>
    <format dxfId="63">
      <pivotArea dataOnly="0" labelOnly="1" outline="0" fieldPosition="0">
        <references count="1">
          <reference field="4294967294" count="1">
            <x v="7"/>
          </reference>
        </references>
      </pivotArea>
    </format>
    <format dxfId="62">
      <pivotArea field="0" type="button" dataOnly="0" labelOnly="1" outline="0" axis="axisRow" fieldPosition="0"/>
    </format>
    <format dxfId="61">
      <pivotArea field="1" type="button" dataOnly="0" labelOnly="1" outline="0" axis="axisRow" fieldPosition="1"/>
    </format>
    <format dxfId="60">
      <pivotArea field="2" type="button" dataOnly="0" labelOnly="1" outline="0" axis="axisRow" fieldPosition="2"/>
    </format>
    <format dxfId="59">
      <pivotArea field="3" type="button" dataOnly="0" labelOnly="1" outline="0" axis="axisRow" fieldPosition="3"/>
    </format>
    <format dxfId="58">
      <pivotArea dataOnly="0" labelOnly="1" outline="0" fieldPosition="0">
        <references count="1">
          <reference field="4294967294" count="8">
            <x v="0"/>
            <x v="1"/>
            <x v="2"/>
            <x v="3"/>
            <x v="4"/>
            <x v="5"/>
            <x v="6"/>
            <x v="7"/>
          </reference>
        </references>
      </pivotArea>
    </format>
    <format dxfId="57">
      <pivotArea field="0" type="button" dataOnly="0" labelOnly="1" outline="0" axis="axisRow" fieldPosition="0"/>
    </format>
    <format dxfId="56">
      <pivotArea field="1" type="button" dataOnly="0" labelOnly="1" outline="0" axis="axisRow" fieldPosition="1"/>
    </format>
    <format dxfId="55">
      <pivotArea field="2" type="button" dataOnly="0" labelOnly="1" outline="0" axis="axisRow" fieldPosition="2"/>
    </format>
    <format dxfId="54">
      <pivotArea field="3" type="button" dataOnly="0" labelOnly="1" outline="0" axis="axisRow" fieldPosition="3"/>
    </format>
    <format dxfId="53">
      <pivotArea dataOnly="0" labelOnly="1" outline="0" fieldPosition="0">
        <references count="1">
          <reference field="4294967294" count="8">
            <x v="0"/>
            <x v="1"/>
            <x v="2"/>
            <x v="3"/>
            <x v="4"/>
            <x v="5"/>
            <x v="6"/>
            <x v="7"/>
          </reference>
        </references>
      </pivotArea>
    </format>
    <format dxfId="52">
      <pivotArea field="0" type="button" dataOnly="0" labelOnly="1" outline="0" axis="axisRow" fieldPosition="0"/>
    </format>
    <format dxfId="51">
      <pivotArea field="1" type="button" dataOnly="0" labelOnly="1" outline="0" axis="axisRow" fieldPosition="1"/>
    </format>
    <format dxfId="50">
      <pivotArea field="2" type="button" dataOnly="0" labelOnly="1" outline="0" axis="axisRow" fieldPosition="2"/>
    </format>
    <format dxfId="49">
      <pivotArea field="3" type="button" dataOnly="0" labelOnly="1" outline="0" axis="axisRow" fieldPosition="3"/>
    </format>
    <format dxfId="48">
      <pivotArea dataOnly="0" labelOnly="1" outline="0" fieldPosition="0">
        <references count="1">
          <reference field="4294967294" count="8">
            <x v="0"/>
            <x v="1"/>
            <x v="2"/>
            <x v="3"/>
            <x v="4"/>
            <x v="5"/>
            <x v="6"/>
            <x v="7"/>
          </reference>
        </references>
      </pivotArea>
    </format>
    <format dxfId="47">
      <pivotArea outline="0" fieldPosition="0">
        <references count="1">
          <reference field="4294967294" count="1">
            <x v="3"/>
          </reference>
        </references>
      </pivotArea>
    </format>
    <format dxfId="46">
      <pivotArea outline="0" fieldPosition="0">
        <references count="1">
          <reference field="4294967294" count="1">
            <x v="4"/>
          </reference>
        </references>
      </pivotArea>
    </format>
  </formats>
  <pivotTableStyleInfo name="PivotStyleMedium2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53"/>
  <sheetViews>
    <sheetView tabSelected="1" view="pageLayout" zoomScale="136" zoomScaleNormal="100" zoomScalePageLayoutView="136" workbookViewId="0">
      <selection sqref="A1:L1"/>
    </sheetView>
  </sheetViews>
  <sheetFormatPr baseColWidth="10" defaultColWidth="11.42578125" defaultRowHeight="12.75" x14ac:dyDescent="0.2"/>
  <cols>
    <col min="1" max="1" width="5.42578125" style="1" customWidth="1"/>
    <col min="2" max="2" width="9.42578125" style="1" bestFit="1" customWidth="1"/>
    <col min="3" max="3" width="55.85546875" style="1" customWidth="1"/>
    <col min="4" max="4" width="8.42578125" style="1" customWidth="1"/>
    <col min="5" max="5" width="11" style="1" customWidth="1"/>
    <col min="6" max="6" width="10.7109375" style="1" customWidth="1"/>
    <col min="7" max="9" width="11" style="1" customWidth="1"/>
    <col min="10" max="11" width="10.140625" style="1" customWidth="1"/>
    <col min="12" max="12" width="7.42578125" style="1" customWidth="1"/>
    <col min="13" max="16384" width="11.42578125" style="1"/>
  </cols>
  <sheetData>
    <row r="1" spans="1:12" s="11" customFormat="1" ht="29.45" customHeight="1" x14ac:dyDescent="0.3">
      <c r="A1" s="20" t="s">
        <v>56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</row>
    <row r="2" spans="1:12" x14ac:dyDescent="0.2">
      <c r="A2" s="14"/>
      <c r="B2" s="14"/>
      <c r="C2" s="14"/>
      <c r="D2" s="14"/>
      <c r="E2" s="15" t="s">
        <v>14</v>
      </c>
      <c r="F2" s="14"/>
      <c r="G2" s="14"/>
      <c r="H2" s="14"/>
      <c r="I2" s="14"/>
      <c r="J2" s="14"/>
      <c r="K2" s="14"/>
      <c r="L2" s="14"/>
    </row>
    <row r="3" spans="1:12" s="10" customFormat="1" ht="51" x14ac:dyDescent="0.2">
      <c r="A3" s="19" t="s">
        <v>5</v>
      </c>
      <c r="B3" s="19" t="s">
        <v>6</v>
      </c>
      <c r="C3" s="19" t="s">
        <v>19</v>
      </c>
      <c r="D3" s="19" t="s">
        <v>10</v>
      </c>
      <c r="E3" s="18" t="s">
        <v>13</v>
      </c>
      <c r="F3" s="18" t="s">
        <v>15</v>
      </c>
      <c r="G3" s="18" t="s">
        <v>16</v>
      </c>
      <c r="H3" s="18" t="s">
        <v>28</v>
      </c>
      <c r="I3" s="18" t="s">
        <v>29</v>
      </c>
      <c r="J3" s="18" t="s">
        <v>17</v>
      </c>
      <c r="K3" s="18" t="s">
        <v>18</v>
      </c>
      <c r="L3" s="18" t="s">
        <v>20</v>
      </c>
    </row>
    <row r="4" spans="1:12" x14ac:dyDescent="0.2">
      <c r="A4" s="14">
        <v>9</v>
      </c>
      <c r="B4" s="14">
        <v>3302</v>
      </c>
      <c r="C4" s="14" t="s">
        <v>30</v>
      </c>
      <c r="D4" s="14" t="s">
        <v>12</v>
      </c>
      <c r="E4" s="16">
        <v>1820063</v>
      </c>
      <c r="F4" s="16">
        <v>0</v>
      </c>
      <c r="G4" s="16">
        <v>1820063</v>
      </c>
      <c r="H4" s="16">
        <v>1209435.51</v>
      </c>
      <c r="I4" s="16">
        <v>1209435.51</v>
      </c>
      <c r="J4" s="16">
        <v>718908.90000000014</v>
      </c>
      <c r="K4" s="16">
        <v>718908.90000000014</v>
      </c>
      <c r="L4" s="17">
        <v>0.39499121733698239</v>
      </c>
    </row>
    <row r="5" spans="1:12" x14ac:dyDescent="0.2">
      <c r="A5" s="14"/>
      <c r="B5" s="14"/>
      <c r="C5" s="14"/>
      <c r="D5" s="14" t="s">
        <v>21</v>
      </c>
      <c r="E5" s="16">
        <v>1507311</v>
      </c>
      <c r="F5" s="16">
        <v>208750</v>
      </c>
      <c r="G5" s="16">
        <v>1716061</v>
      </c>
      <c r="H5" s="16">
        <v>1423545.4000000001</v>
      </c>
      <c r="I5" s="16">
        <v>1423545.4000000001</v>
      </c>
      <c r="J5" s="16">
        <v>431670.85999999993</v>
      </c>
      <c r="K5" s="16">
        <v>390886.05999999988</v>
      </c>
      <c r="L5" s="17">
        <v>0.25154750326474407</v>
      </c>
    </row>
    <row r="6" spans="1:12" x14ac:dyDescent="0.2">
      <c r="A6" s="14"/>
      <c r="B6" s="14"/>
      <c r="C6" s="14"/>
      <c r="D6" s="14" t="s">
        <v>24</v>
      </c>
      <c r="E6" s="16">
        <v>2750</v>
      </c>
      <c r="F6" s="16">
        <v>60000</v>
      </c>
      <c r="G6" s="16">
        <v>62750</v>
      </c>
      <c r="H6" s="16">
        <v>0</v>
      </c>
      <c r="I6" s="16">
        <v>0</v>
      </c>
      <c r="J6" s="16">
        <v>0</v>
      </c>
      <c r="K6" s="16">
        <v>0</v>
      </c>
      <c r="L6" s="17">
        <v>0</v>
      </c>
    </row>
    <row r="7" spans="1:12" x14ac:dyDescent="0.2">
      <c r="A7" s="14"/>
      <c r="B7" s="14"/>
      <c r="C7" s="14"/>
      <c r="D7" s="14" t="s">
        <v>23</v>
      </c>
      <c r="E7" s="16">
        <v>21500</v>
      </c>
      <c r="F7" s="16">
        <v>0</v>
      </c>
      <c r="G7" s="16">
        <v>21500</v>
      </c>
      <c r="H7" s="16">
        <v>0</v>
      </c>
      <c r="I7" s="16">
        <v>0</v>
      </c>
      <c r="J7" s="16">
        <v>0</v>
      </c>
      <c r="K7" s="16">
        <v>0</v>
      </c>
      <c r="L7" s="17">
        <v>0</v>
      </c>
    </row>
    <row r="8" spans="1:12" x14ac:dyDescent="0.2">
      <c r="A8" s="14"/>
      <c r="B8" s="14"/>
      <c r="C8" s="14" t="s">
        <v>39</v>
      </c>
      <c r="D8" s="14"/>
      <c r="E8" s="16">
        <v>3351624</v>
      </c>
      <c r="F8" s="16">
        <v>268750</v>
      </c>
      <c r="G8" s="16">
        <v>3620374</v>
      </c>
      <c r="H8" s="16">
        <v>2632980.91</v>
      </c>
      <c r="I8" s="16">
        <v>2632980.91</v>
      </c>
      <c r="J8" s="16">
        <v>1150579.76</v>
      </c>
      <c r="K8" s="16">
        <v>1109794.96</v>
      </c>
      <c r="L8" s="17">
        <v>0.31780687851586603</v>
      </c>
    </row>
    <row r="9" spans="1:12" x14ac:dyDescent="0.2">
      <c r="A9" s="14"/>
      <c r="B9" s="14" t="s">
        <v>40</v>
      </c>
      <c r="C9" s="14"/>
      <c r="D9" s="14"/>
      <c r="E9" s="16">
        <v>3351624</v>
      </c>
      <c r="F9" s="16">
        <v>268750</v>
      </c>
      <c r="G9" s="16">
        <v>3620374</v>
      </c>
      <c r="H9" s="16">
        <v>2632980.91</v>
      </c>
      <c r="I9" s="16">
        <v>2632980.91</v>
      </c>
      <c r="J9" s="16">
        <v>1150579.76</v>
      </c>
      <c r="K9" s="16">
        <v>1109794.96</v>
      </c>
      <c r="L9" s="17">
        <v>0.31780687851586603</v>
      </c>
    </row>
    <row r="10" spans="1:12" x14ac:dyDescent="0.2">
      <c r="A10" s="14"/>
      <c r="B10" s="14">
        <v>3330</v>
      </c>
      <c r="C10" s="14" t="s">
        <v>31</v>
      </c>
      <c r="D10" s="14" t="s">
        <v>12</v>
      </c>
      <c r="E10" s="16">
        <v>350173</v>
      </c>
      <c r="F10" s="16">
        <v>0</v>
      </c>
      <c r="G10" s="16">
        <v>350173</v>
      </c>
      <c r="H10" s="16">
        <v>319875</v>
      </c>
      <c r="I10" s="16">
        <v>319875</v>
      </c>
      <c r="J10" s="16">
        <v>176832.58999999997</v>
      </c>
      <c r="K10" s="16">
        <v>176832.58999999997</v>
      </c>
      <c r="L10" s="17">
        <v>0.50498636388299489</v>
      </c>
    </row>
    <row r="11" spans="1:12" x14ac:dyDescent="0.2">
      <c r="A11" s="14"/>
      <c r="B11" s="14"/>
      <c r="C11" s="14"/>
      <c r="D11" s="14" t="s">
        <v>21</v>
      </c>
      <c r="E11" s="16">
        <v>2652220</v>
      </c>
      <c r="F11" s="16">
        <v>332000</v>
      </c>
      <c r="G11" s="16">
        <v>2984220</v>
      </c>
      <c r="H11" s="16">
        <v>2807619.3600000003</v>
      </c>
      <c r="I11" s="16">
        <v>2745620.2</v>
      </c>
      <c r="J11" s="16">
        <v>1915027.4300000002</v>
      </c>
      <c r="K11" s="16">
        <v>1858933.84</v>
      </c>
      <c r="L11" s="17">
        <v>0.64171791288846003</v>
      </c>
    </row>
    <row r="12" spans="1:12" x14ac:dyDescent="0.2">
      <c r="A12" s="14"/>
      <c r="B12" s="14"/>
      <c r="C12" s="14"/>
      <c r="D12" s="14" t="s">
        <v>24</v>
      </c>
      <c r="E12" s="16">
        <v>2000</v>
      </c>
      <c r="F12" s="16">
        <v>190000</v>
      </c>
      <c r="G12" s="16">
        <v>192000</v>
      </c>
      <c r="H12" s="16">
        <v>44693.04</v>
      </c>
      <c r="I12" s="16">
        <v>44693.04</v>
      </c>
      <c r="J12" s="16">
        <v>0</v>
      </c>
      <c r="K12" s="16">
        <v>0</v>
      </c>
      <c r="L12" s="17">
        <v>0</v>
      </c>
    </row>
    <row r="13" spans="1:12" x14ac:dyDescent="0.2">
      <c r="A13" s="14"/>
      <c r="B13" s="14"/>
      <c r="C13" s="14" t="s">
        <v>41</v>
      </c>
      <c r="D13" s="14"/>
      <c r="E13" s="16">
        <v>3004393</v>
      </c>
      <c r="F13" s="16">
        <v>522000</v>
      </c>
      <c r="G13" s="16">
        <v>3526393</v>
      </c>
      <c r="H13" s="16">
        <v>3172187.4000000004</v>
      </c>
      <c r="I13" s="16">
        <v>3110188.24</v>
      </c>
      <c r="J13" s="16">
        <v>2091860.02</v>
      </c>
      <c r="K13" s="16">
        <v>2035766.4300000002</v>
      </c>
      <c r="L13" s="17">
        <v>0.5932010470755813</v>
      </c>
    </row>
    <row r="14" spans="1:12" x14ac:dyDescent="0.2">
      <c r="A14" s="14"/>
      <c r="B14" s="14" t="s">
        <v>42</v>
      </c>
      <c r="C14" s="14"/>
      <c r="D14" s="14"/>
      <c r="E14" s="16">
        <v>3004393</v>
      </c>
      <c r="F14" s="16">
        <v>522000</v>
      </c>
      <c r="G14" s="16">
        <v>3526393</v>
      </c>
      <c r="H14" s="16">
        <v>3172187.4000000004</v>
      </c>
      <c r="I14" s="16">
        <v>3110188.24</v>
      </c>
      <c r="J14" s="16">
        <v>2091860.02</v>
      </c>
      <c r="K14" s="16">
        <v>2035766.4300000002</v>
      </c>
      <c r="L14" s="17">
        <v>0.5932010470755813</v>
      </c>
    </row>
    <row r="15" spans="1:12" x14ac:dyDescent="0.2">
      <c r="A15" s="14"/>
      <c r="B15" s="14">
        <v>3331</v>
      </c>
      <c r="C15" s="14" t="s">
        <v>32</v>
      </c>
      <c r="D15" s="14" t="s">
        <v>12</v>
      </c>
      <c r="E15" s="16">
        <v>104995</v>
      </c>
      <c r="F15" s="16">
        <v>0</v>
      </c>
      <c r="G15" s="16">
        <v>104995</v>
      </c>
      <c r="H15" s="16">
        <v>68788</v>
      </c>
      <c r="I15" s="16">
        <v>68788</v>
      </c>
      <c r="J15" s="16">
        <v>35985.26</v>
      </c>
      <c r="K15" s="16">
        <v>35985.26</v>
      </c>
      <c r="L15" s="17">
        <v>0.34273308252773943</v>
      </c>
    </row>
    <row r="16" spans="1:12" x14ac:dyDescent="0.2">
      <c r="A16" s="14"/>
      <c r="B16" s="14"/>
      <c r="C16" s="14"/>
      <c r="D16" s="14" t="s">
        <v>21</v>
      </c>
      <c r="E16" s="16">
        <v>634100</v>
      </c>
      <c r="F16" s="16">
        <v>31000</v>
      </c>
      <c r="G16" s="16">
        <v>665100</v>
      </c>
      <c r="H16" s="16">
        <v>499336.89</v>
      </c>
      <c r="I16" s="16">
        <v>499336.89</v>
      </c>
      <c r="J16" s="16">
        <v>204993.15</v>
      </c>
      <c r="K16" s="16">
        <v>175163.61</v>
      </c>
      <c r="L16" s="17">
        <v>0.30821402796571945</v>
      </c>
    </row>
    <row r="17" spans="1:12" x14ac:dyDescent="0.2">
      <c r="A17" s="14"/>
      <c r="B17" s="14"/>
      <c r="C17" s="14"/>
      <c r="D17" s="14" t="s">
        <v>22</v>
      </c>
      <c r="E17" s="16">
        <v>4500</v>
      </c>
      <c r="F17" s="16">
        <v>0</v>
      </c>
      <c r="G17" s="16">
        <v>4500</v>
      </c>
      <c r="H17" s="16">
        <v>0</v>
      </c>
      <c r="I17" s="16">
        <v>0</v>
      </c>
      <c r="J17" s="16">
        <v>0</v>
      </c>
      <c r="K17" s="16">
        <v>0</v>
      </c>
      <c r="L17" s="17">
        <v>0</v>
      </c>
    </row>
    <row r="18" spans="1:12" x14ac:dyDescent="0.2">
      <c r="A18" s="14"/>
      <c r="B18" s="14"/>
      <c r="C18" s="14"/>
      <c r="D18" s="14" t="s">
        <v>24</v>
      </c>
      <c r="E18" s="16">
        <v>1500</v>
      </c>
      <c r="F18" s="16">
        <v>10000</v>
      </c>
      <c r="G18" s="16">
        <v>11500</v>
      </c>
      <c r="H18" s="16">
        <v>0</v>
      </c>
      <c r="I18" s="16">
        <v>0</v>
      </c>
      <c r="J18" s="16">
        <v>0</v>
      </c>
      <c r="K18" s="16">
        <v>0</v>
      </c>
      <c r="L18" s="17">
        <v>0</v>
      </c>
    </row>
    <row r="19" spans="1:12" x14ac:dyDescent="0.2">
      <c r="A19" s="14"/>
      <c r="B19" s="14"/>
      <c r="C19" s="14" t="s">
        <v>43</v>
      </c>
      <c r="D19" s="14"/>
      <c r="E19" s="16">
        <v>745095</v>
      </c>
      <c r="F19" s="16">
        <v>41000</v>
      </c>
      <c r="G19" s="16">
        <v>786095</v>
      </c>
      <c r="H19" s="16">
        <v>568124.89</v>
      </c>
      <c r="I19" s="16">
        <v>568124.89</v>
      </c>
      <c r="J19" s="16">
        <v>240978.41</v>
      </c>
      <c r="K19" s="16">
        <v>211148.87</v>
      </c>
      <c r="L19" s="17">
        <v>0.30655125652751897</v>
      </c>
    </row>
    <row r="20" spans="1:12" x14ac:dyDescent="0.2">
      <c r="A20" s="14"/>
      <c r="B20" s="14" t="s">
        <v>44</v>
      </c>
      <c r="C20" s="14"/>
      <c r="D20" s="14"/>
      <c r="E20" s="16">
        <v>745095</v>
      </c>
      <c r="F20" s="16">
        <v>41000</v>
      </c>
      <c r="G20" s="16">
        <v>786095</v>
      </c>
      <c r="H20" s="16">
        <v>568124.89</v>
      </c>
      <c r="I20" s="16">
        <v>568124.89</v>
      </c>
      <c r="J20" s="16">
        <v>240978.41</v>
      </c>
      <c r="K20" s="16">
        <v>211148.87</v>
      </c>
      <c r="L20" s="17">
        <v>0.30655125652751897</v>
      </c>
    </row>
    <row r="21" spans="1:12" x14ac:dyDescent="0.2">
      <c r="A21" s="14"/>
      <c r="B21" s="14">
        <v>3332</v>
      </c>
      <c r="C21" s="14" t="s">
        <v>33</v>
      </c>
      <c r="D21" s="14" t="s">
        <v>12</v>
      </c>
      <c r="E21" s="16">
        <v>300751</v>
      </c>
      <c r="F21" s="16">
        <v>0</v>
      </c>
      <c r="G21" s="16">
        <v>300751</v>
      </c>
      <c r="H21" s="16">
        <v>234775</v>
      </c>
      <c r="I21" s="16">
        <v>234775</v>
      </c>
      <c r="J21" s="16">
        <v>126230.91</v>
      </c>
      <c r="K21" s="16">
        <v>126230.91</v>
      </c>
      <c r="L21" s="17">
        <v>0.41971900342808505</v>
      </c>
    </row>
    <row r="22" spans="1:12" x14ac:dyDescent="0.2">
      <c r="A22" s="14"/>
      <c r="B22" s="14"/>
      <c r="C22" s="14"/>
      <c r="D22" s="14" t="s">
        <v>21</v>
      </c>
      <c r="E22" s="16">
        <v>1284754</v>
      </c>
      <c r="F22" s="16">
        <v>382446</v>
      </c>
      <c r="G22" s="16">
        <v>1667200</v>
      </c>
      <c r="H22" s="16">
        <v>1405071.49</v>
      </c>
      <c r="I22" s="16">
        <v>1405071.49</v>
      </c>
      <c r="J22" s="16">
        <v>565634.36</v>
      </c>
      <c r="K22" s="16">
        <v>530325.67999999993</v>
      </c>
      <c r="L22" s="17">
        <v>0.33927204894433782</v>
      </c>
    </row>
    <row r="23" spans="1:12" x14ac:dyDescent="0.2">
      <c r="A23" s="14"/>
      <c r="B23" s="14"/>
      <c r="C23" s="14"/>
      <c r="D23" s="14" t="s">
        <v>22</v>
      </c>
      <c r="E23" s="16">
        <v>16000</v>
      </c>
      <c r="F23" s="16">
        <v>0</v>
      </c>
      <c r="G23" s="16">
        <v>16000</v>
      </c>
      <c r="H23" s="16">
        <v>0</v>
      </c>
      <c r="I23" s="16">
        <v>0</v>
      </c>
      <c r="J23" s="16">
        <v>0</v>
      </c>
      <c r="K23" s="16">
        <v>0</v>
      </c>
      <c r="L23" s="17">
        <v>0</v>
      </c>
    </row>
    <row r="24" spans="1:12" x14ac:dyDescent="0.2">
      <c r="A24" s="14"/>
      <c r="B24" s="14"/>
      <c r="C24" s="14"/>
      <c r="D24" s="14" t="s">
        <v>25</v>
      </c>
      <c r="E24" s="16">
        <v>10417</v>
      </c>
      <c r="F24" s="16">
        <v>0</v>
      </c>
      <c r="G24" s="16">
        <v>10417</v>
      </c>
      <c r="H24" s="16">
        <v>0</v>
      </c>
      <c r="I24" s="16">
        <v>0</v>
      </c>
      <c r="J24" s="16">
        <v>0</v>
      </c>
      <c r="K24" s="16">
        <v>0</v>
      </c>
      <c r="L24" s="17">
        <v>0</v>
      </c>
    </row>
    <row r="25" spans="1:12" x14ac:dyDescent="0.2">
      <c r="A25" s="14"/>
      <c r="B25" s="14"/>
      <c r="C25" s="14"/>
      <c r="D25" s="14" t="s">
        <v>24</v>
      </c>
      <c r="E25" s="16">
        <v>1500</v>
      </c>
      <c r="F25" s="16">
        <v>48150</v>
      </c>
      <c r="G25" s="16">
        <v>49650</v>
      </c>
      <c r="H25" s="16">
        <v>16722.009999999998</v>
      </c>
      <c r="I25" s="16">
        <v>16722.009999999998</v>
      </c>
      <c r="J25" s="16">
        <v>16722.009999999998</v>
      </c>
      <c r="K25" s="16">
        <v>16722.009999999998</v>
      </c>
      <c r="L25" s="17">
        <v>0.33679778449144004</v>
      </c>
    </row>
    <row r="26" spans="1:12" x14ac:dyDescent="0.2">
      <c r="A26" s="14"/>
      <c r="B26" s="14"/>
      <c r="C26" s="14" t="s">
        <v>45</v>
      </c>
      <c r="D26" s="14"/>
      <c r="E26" s="16">
        <v>1613422</v>
      </c>
      <c r="F26" s="16">
        <v>430596</v>
      </c>
      <c r="G26" s="16">
        <v>2044018</v>
      </c>
      <c r="H26" s="16">
        <v>1656568.5</v>
      </c>
      <c r="I26" s="16">
        <v>1656568.5</v>
      </c>
      <c r="J26" s="16">
        <v>708587.28</v>
      </c>
      <c r="K26" s="16">
        <v>673278.6</v>
      </c>
      <c r="L26" s="17">
        <v>0.34666391391856627</v>
      </c>
    </row>
    <row r="27" spans="1:12" x14ac:dyDescent="0.2">
      <c r="A27" s="14"/>
      <c r="B27" s="14" t="s">
        <v>46</v>
      </c>
      <c r="C27" s="14"/>
      <c r="D27" s="14"/>
      <c r="E27" s="16">
        <v>1613422</v>
      </c>
      <c r="F27" s="16">
        <v>430596</v>
      </c>
      <c r="G27" s="16">
        <v>2044018</v>
      </c>
      <c r="H27" s="16">
        <v>1656568.5</v>
      </c>
      <c r="I27" s="16">
        <v>1656568.5</v>
      </c>
      <c r="J27" s="16">
        <v>708587.28</v>
      </c>
      <c r="K27" s="16">
        <v>673278.6</v>
      </c>
      <c r="L27" s="17">
        <v>0.34666391391856627</v>
      </c>
    </row>
    <row r="28" spans="1:12" x14ac:dyDescent="0.2">
      <c r="A28" s="14"/>
      <c r="B28" s="14">
        <v>3333</v>
      </c>
      <c r="C28" s="14" t="s">
        <v>34</v>
      </c>
      <c r="D28" s="14" t="s">
        <v>12</v>
      </c>
      <c r="E28" s="16">
        <v>340811</v>
      </c>
      <c r="F28" s="16">
        <v>0</v>
      </c>
      <c r="G28" s="16">
        <v>340811</v>
      </c>
      <c r="H28" s="16">
        <v>257575</v>
      </c>
      <c r="I28" s="16">
        <v>257575</v>
      </c>
      <c r="J28" s="16">
        <v>141120.43</v>
      </c>
      <c r="K28" s="16">
        <v>141120.43</v>
      </c>
      <c r="L28" s="17">
        <v>0.41407240376631033</v>
      </c>
    </row>
    <row r="29" spans="1:12" x14ac:dyDescent="0.2">
      <c r="A29" s="14"/>
      <c r="B29" s="14"/>
      <c r="C29" s="14"/>
      <c r="D29" s="14" t="s">
        <v>21</v>
      </c>
      <c r="E29" s="16">
        <v>1375880</v>
      </c>
      <c r="F29" s="16">
        <v>189000</v>
      </c>
      <c r="G29" s="16">
        <v>1564880</v>
      </c>
      <c r="H29" s="16">
        <v>1414441.1500000001</v>
      </c>
      <c r="I29" s="16">
        <v>1414441.1500000001</v>
      </c>
      <c r="J29" s="16">
        <v>520485.6</v>
      </c>
      <c r="K29" s="16">
        <v>516139.98</v>
      </c>
      <c r="L29" s="17">
        <v>0.33260416134144472</v>
      </c>
    </row>
    <row r="30" spans="1:12" x14ac:dyDescent="0.2">
      <c r="A30" s="14"/>
      <c r="B30" s="14"/>
      <c r="C30" s="14"/>
      <c r="D30" s="14" t="s">
        <v>24</v>
      </c>
      <c r="E30" s="16">
        <v>2000</v>
      </c>
      <c r="F30" s="16">
        <v>0</v>
      </c>
      <c r="G30" s="16">
        <v>2000</v>
      </c>
      <c r="H30" s="16">
        <v>1332.45</v>
      </c>
      <c r="I30" s="16">
        <v>1332.45</v>
      </c>
      <c r="J30" s="16">
        <v>1251.51</v>
      </c>
      <c r="K30" s="16">
        <v>1251.51</v>
      </c>
      <c r="L30" s="17">
        <v>0.62575499999999995</v>
      </c>
    </row>
    <row r="31" spans="1:12" x14ac:dyDescent="0.2">
      <c r="A31" s="14"/>
      <c r="B31" s="14"/>
      <c r="C31" s="14" t="s">
        <v>47</v>
      </c>
      <c r="D31" s="14"/>
      <c r="E31" s="16">
        <v>1718691</v>
      </c>
      <c r="F31" s="16">
        <v>189000</v>
      </c>
      <c r="G31" s="16">
        <v>1907691</v>
      </c>
      <c r="H31" s="16">
        <v>1673348.6</v>
      </c>
      <c r="I31" s="16">
        <v>1673348.6</v>
      </c>
      <c r="J31" s="16">
        <v>662857.54</v>
      </c>
      <c r="K31" s="16">
        <v>658511.91999999993</v>
      </c>
      <c r="L31" s="17">
        <v>0.34746588415000124</v>
      </c>
    </row>
    <row r="32" spans="1:12" x14ac:dyDescent="0.2">
      <c r="A32" s="14"/>
      <c r="B32" s="14" t="s">
        <v>48</v>
      </c>
      <c r="C32" s="14"/>
      <c r="D32" s="14"/>
      <c r="E32" s="16">
        <v>1718691</v>
      </c>
      <c r="F32" s="16">
        <v>189000</v>
      </c>
      <c r="G32" s="16">
        <v>1907691</v>
      </c>
      <c r="H32" s="16">
        <v>1673348.6</v>
      </c>
      <c r="I32" s="16">
        <v>1673348.6</v>
      </c>
      <c r="J32" s="16">
        <v>662857.54</v>
      </c>
      <c r="K32" s="16">
        <v>658511.91999999993</v>
      </c>
      <c r="L32" s="17">
        <v>0.34746588415000124</v>
      </c>
    </row>
    <row r="33" spans="1:12" x14ac:dyDescent="0.2">
      <c r="A33" s="14"/>
      <c r="B33" s="14">
        <v>3342</v>
      </c>
      <c r="C33" s="14" t="s">
        <v>35</v>
      </c>
      <c r="D33" s="14" t="s">
        <v>12</v>
      </c>
      <c r="E33" s="16">
        <v>160246</v>
      </c>
      <c r="F33" s="16">
        <v>0</v>
      </c>
      <c r="G33" s="16">
        <v>160246</v>
      </c>
      <c r="H33" s="16">
        <v>134350</v>
      </c>
      <c r="I33" s="16">
        <v>134350</v>
      </c>
      <c r="J33" s="16">
        <v>68835.16</v>
      </c>
      <c r="K33" s="16">
        <v>68835.16</v>
      </c>
      <c r="L33" s="17">
        <v>0.42955930257229513</v>
      </c>
    </row>
    <row r="34" spans="1:12" x14ac:dyDescent="0.2">
      <c r="A34" s="14"/>
      <c r="B34" s="14"/>
      <c r="C34" s="14"/>
      <c r="D34" s="14" t="s">
        <v>21</v>
      </c>
      <c r="E34" s="16">
        <v>2210566</v>
      </c>
      <c r="F34" s="16">
        <v>80000</v>
      </c>
      <c r="G34" s="16">
        <v>2290566</v>
      </c>
      <c r="H34" s="16">
        <v>1658181.53</v>
      </c>
      <c r="I34" s="16">
        <v>1658181.53</v>
      </c>
      <c r="J34" s="16">
        <v>981163.04</v>
      </c>
      <c r="K34" s="16">
        <v>798708.42</v>
      </c>
      <c r="L34" s="17">
        <v>0.42834960442091607</v>
      </c>
    </row>
    <row r="35" spans="1:12" x14ac:dyDescent="0.2">
      <c r="A35" s="14"/>
      <c r="B35" s="14"/>
      <c r="C35" s="14"/>
      <c r="D35" s="14" t="s">
        <v>22</v>
      </c>
      <c r="E35" s="16">
        <v>177000</v>
      </c>
      <c r="F35" s="16">
        <v>0</v>
      </c>
      <c r="G35" s="16">
        <v>177000</v>
      </c>
      <c r="H35" s="16">
        <v>38350</v>
      </c>
      <c r="I35" s="16">
        <v>38350</v>
      </c>
      <c r="J35" s="16">
        <v>36350</v>
      </c>
      <c r="K35" s="16">
        <v>36350</v>
      </c>
      <c r="L35" s="17">
        <v>0.20536723163841808</v>
      </c>
    </row>
    <row r="36" spans="1:12" x14ac:dyDescent="0.2">
      <c r="A36" s="14"/>
      <c r="B36" s="14"/>
      <c r="C36" s="14"/>
      <c r="D36" s="14" t="s">
        <v>24</v>
      </c>
      <c r="E36" s="16">
        <v>1500</v>
      </c>
      <c r="F36" s="16">
        <v>217438.32</v>
      </c>
      <c r="G36" s="16">
        <v>218938.32</v>
      </c>
      <c r="H36" s="16">
        <v>0</v>
      </c>
      <c r="I36" s="16">
        <v>0</v>
      </c>
      <c r="J36" s="16">
        <v>0</v>
      </c>
      <c r="K36" s="16">
        <v>0</v>
      </c>
      <c r="L36" s="17">
        <v>0</v>
      </c>
    </row>
    <row r="37" spans="1:12" x14ac:dyDescent="0.2">
      <c r="A37" s="14"/>
      <c r="B37" s="14"/>
      <c r="C37" s="14" t="s">
        <v>49</v>
      </c>
      <c r="D37" s="14"/>
      <c r="E37" s="16">
        <v>2549312</v>
      </c>
      <c r="F37" s="16">
        <v>297438.32</v>
      </c>
      <c r="G37" s="16">
        <v>2846750.32</v>
      </c>
      <c r="H37" s="16">
        <v>1830881.53</v>
      </c>
      <c r="I37" s="16">
        <v>1830881.53</v>
      </c>
      <c r="J37" s="16">
        <v>1086348.2</v>
      </c>
      <c r="K37" s="16">
        <v>903893.58000000007</v>
      </c>
      <c r="L37" s="17">
        <v>0.3816099333924024</v>
      </c>
    </row>
    <row r="38" spans="1:12" x14ac:dyDescent="0.2">
      <c r="A38" s="14"/>
      <c r="B38" s="14" t="s">
        <v>50</v>
      </c>
      <c r="C38" s="14"/>
      <c r="D38" s="14"/>
      <c r="E38" s="16">
        <v>2549312</v>
      </c>
      <c r="F38" s="16">
        <v>297438.32</v>
      </c>
      <c r="G38" s="16">
        <v>2846750.32</v>
      </c>
      <c r="H38" s="16">
        <v>1830881.53</v>
      </c>
      <c r="I38" s="16">
        <v>1830881.53</v>
      </c>
      <c r="J38" s="16">
        <v>1086348.2</v>
      </c>
      <c r="K38" s="16">
        <v>903893.58000000007</v>
      </c>
      <c r="L38" s="17">
        <v>0.3816099333924024</v>
      </c>
    </row>
    <row r="39" spans="1:12" x14ac:dyDescent="0.2">
      <c r="A39" s="14"/>
      <c r="B39" s="14">
        <v>3343</v>
      </c>
      <c r="C39" s="14" t="s">
        <v>36</v>
      </c>
      <c r="D39" s="14" t="s">
        <v>12</v>
      </c>
      <c r="E39" s="16">
        <v>279559</v>
      </c>
      <c r="F39" s="16">
        <v>0</v>
      </c>
      <c r="G39" s="16">
        <v>279559</v>
      </c>
      <c r="H39" s="16">
        <v>278675</v>
      </c>
      <c r="I39" s="16">
        <v>278675</v>
      </c>
      <c r="J39" s="16">
        <v>140883.41</v>
      </c>
      <c r="K39" s="16">
        <v>140883.41</v>
      </c>
      <c r="L39" s="17">
        <v>0.50394875500341607</v>
      </c>
    </row>
    <row r="40" spans="1:12" x14ac:dyDescent="0.2">
      <c r="A40" s="14"/>
      <c r="B40" s="14"/>
      <c r="C40" s="14"/>
      <c r="D40" s="14" t="s">
        <v>21</v>
      </c>
      <c r="E40" s="16">
        <v>2133500</v>
      </c>
      <c r="F40" s="16">
        <v>657500</v>
      </c>
      <c r="G40" s="16">
        <v>2791000</v>
      </c>
      <c r="H40" s="16">
        <v>2007332.9500000002</v>
      </c>
      <c r="I40" s="16">
        <v>1886927.5</v>
      </c>
      <c r="J40" s="16">
        <v>108299.42</v>
      </c>
      <c r="K40" s="16">
        <v>101556.89000000001</v>
      </c>
      <c r="L40" s="17">
        <v>3.8803088498745968E-2</v>
      </c>
    </row>
    <row r="41" spans="1:12" x14ac:dyDescent="0.2">
      <c r="A41" s="14"/>
      <c r="B41" s="14"/>
      <c r="C41" s="14"/>
      <c r="D41" s="14" t="s">
        <v>22</v>
      </c>
      <c r="E41" s="16">
        <v>220000</v>
      </c>
      <c r="F41" s="16">
        <v>0</v>
      </c>
      <c r="G41" s="16">
        <v>220000</v>
      </c>
      <c r="H41" s="16">
        <v>0</v>
      </c>
      <c r="I41" s="16">
        <v>0</v>
      </c>
      <c r="J41" s="16">
        <v>0</v>
      </c>
      <c r="K41" s="16">
        <v>0</v>
      </c>
      <c r="L41" s="17">
        <v>0</v>
      </c>
    </row>
    <row r="42" spans="1:12" x14ac:dyDescent="0.2">
      <c r="A42" s="14"/>
      <c r="B42" s="14"/>
      <c r="C42" s="14"/>
      <c r="D42" s="14" t="s">
        <v>24</v>
      </c>
      <c r="E42" s="16">
        <v>75527</v>
      </c>
      <c r="F42" s="16">
        <v>19400</v>
      </c>
      <c r="G42" s="16">
        <v>94927</v>
      </c>
      <c r="H42" s="16">
        <v>94112.53</v>
      </c>
      <c r="I42" s="16">
        <v>5263.5</v>
      </c>
      <c r="J42" s="16">
        <v>0</v>
      </c>
      <c r="K42" s="16">
        <v>0</v>
      </c>
      <c r="L42" s="17">
        <v>0</v>
      </c>
    </row>
    <row r="43" spans="1:12" x14ac:dyDescent="0.2">
      <c r="A43" s="14"/>
      <c r="B43" s="14"/>
      <c r="C43" s="14"/>
      <c r="D43" s="14" t="s">
        <v>23</v>
      </c>
      <c r="E43" s="16">
        <v>0</v>
      </c>
      <c r="F43" s="16">
        <v>0</v>
      </c>
      <c r="G43" s="16">
        <v>0</v>
      </c>
      <c r="H43" s="16">
        <v>0</v>
      </c>
      <c r="I43" s="16">
        <v>0</v>
      </c>
      <c r="J43" s="16">
        <v>0</v>
      </c>
      <c r="K43" s="16">
        <v>0</v>
      </c>
      <c r="L43" s="17">
        <v>0</v>
      </c>
    </row>
    <row r="44" spans="1:12" x14ac:dyDescent="0.2">
      <c r="A44" s="14"/>
      <c r="B44" s="14"/>
      <c r="C44" s="14" t="s">
        <v>51</v>
      </c>
      <c r="D44" s="14"/>
      <c r="E44" s="16">
        <v>2708586</v>
      </c>
      <c r="F44" s="16">
        <v>676900</v>
      </c>
      <c r="G44" s="16">
        <v>3385486</v>
      </c>
      <c r="H44" s="16">
        <v>2380120.48</v>
      </c>
      <c r="I44" s="16">
        <v>2170866</v>
      </c>
      <c r="J44" s="16">
        <v>249182.83000000002</v>
      </c>
      <c r="K44" s="16">
        <v>242440.30000000002</v>
      </c>
      <c r="L44" s="17">
        <v>7.3603267005091746E-2</v>
      </c>
    </row>
    <row r="45" spans="1:12" x14ac:dyDescent="0.2">
      <c r="A45" s="14"/>
      <c r="B45" s="14" t="s">
        <v>52</v>
      </c>
      <c r="C45" s="14"/>
      <c r="D45" s="14"/>
      <c r="E45" s="16">
        <v>2708586</v>
      </c>
      <c r="F45" s="16">
        <v>676900</v>
      </c>
      <c r="G45" s="16">
        <v>3385486</v>
      </c>
      <c r="H45" s="16">
        <v>2380120.48</v>
      </c>
      <c r="I45" s="16">
        <v>2170866</v>
      </c>
      <c r="J45" s="16">
        <v>249182.83000000002</v>
      </c>
      <c r="K45" s="16">
        <v>242440.30000000002</v>
      </c>
      <c r="L45" s="17">
        <v>7.3603267005091746E-2</v>
      </c>
    </row>
    <row r="46" spans="1:12" x14ac:dyDescent="0.2">
      <c r="A46" s="14"/>
      <c r="B46" s="14">
        <v>3381</v>
      </c>
      <c r="C46" s="14" t="s">
        <v>37</v>
      </c>
      <c r="D46" s="14" t="s">
        <v>21</v>
      </c>
      <c r="E46" s="16">
        <v>1302995</v>
      </c>
      <c r="F46" s="16">
        <v>1573650</v>
      </c>
      <c r="G46" s="16">
        <v>2876645</v>
      </c>
      <c r="H46" s="16">
        <v>1332858.22</v>
      </c>
      <c r="I46" s="16">
        <v>967438.22000000009</v>
      </c>
      <c r="J46" s="16">
        <v>494555.29000000004</v>
      </c>
      <c r="K46" s="16">
        <v>459480.87000000005</v>
      </c>
      <c r="L46" s="17">
        <v>0.17192086267161921</v>
      </c>
    </row>
    <row r="47" spans="1:12" x14ac:dyDescent="0.2">
      <c r="A47" s="14"/>
      <c r="B47" s="14"/>
      <c r="C47" s="14"/>
      <c r="D47" s="14" t="s">
        <v>22</v>
      </c>
      <c r="E47" s="16">
        <v>86000</v>
      </c>
      <c r="F47" s="16">
        <v>0</v>
      </c>
      <c r="G47" s="16">
        <v>86000</v>
      </c>
      <c r="H47" s="16">
        <v>45000</v>
      </c>
      <c r="I47" s="16">
        <v>45000</v>
      </c>
      <c r="J47" s="16">
        <v>31500</v>
      </c>
      <c r="K47" s="16">
        <v>31500</v>
      </c>
      <c r="L47" s="17">
        <v>0.36627906976744184</v>
      </c>
    </row>
    <row r="48" spans="1:12" x14ac:dyDescent="0.2">
      <c r="A48" s="14"/>
      <c r="B48" s="14"/>
      <c r="C48" s="14" t="s">
        <v>53</v>
      </c>
      <c r="D48" s="14"/>
      <c r="E48" s="16">
        <v>1388995</v>
      </c>
      <c r="F48" s="16">
        <v>1573650</v>
      </c>
      <c r="G48" s="16">
        <v>2962645</v>
      </c>
      <c r="H48" s="16">
        <v>1377858.22</v>
      </c>
      <c r="I48" s="16">
        <v>1012438.2200000001</v>
      </c>
      <c r="J48" s="16">
        <v>526055.29</v>
      </c>
      <c r="K48" s="16">
        <v>490980.87000000005</v>
      </c>
      <c r="L48" s="17">
        <v>0.17756271507386137</v>
      </c>
    </row>
    <row r="49" spans="1:12" x14ac:dyDescent="0.2">
      <c r="A49" s="14"/>
      <c r="B49" s="14" t="s">
        <v>54</v>
      </c>
      <c r="C49" s="14"/>
      <c r="D49" s="14"/>
      <c r="E49" s="16">
        <v>1388995</v>
      </c>
      <c r="F49" s="16">
        <v>1573650</v>
      </c>
      <c r="G49" s="16">
        <v>2962645</v>
      </c>
      <c r="H49" s="16">
        <v>1377858.22</v>
      </c>
      <c r="I49" s="16">
        <v>1012438.2200000001</v>
      </c>
      <c r="J49" s="16">
        <v>526055.29</v>
      </c>
      <c r="K49" s="16">
        <v>490980.87000000005</v>
      </c>
      <c r="L49" s="17">
        <v>0.17756271507386137</v>
      </c>
    </row>
    <row r="50" spans="1:12" x14ac:dyDescent="0.2">
      <c r="A50" s="14" t="s">
        <v>55</v>
      </c>
      <c r="B50" s="14"/>
      <c r="C50" s="14"/>
      <c r="D50" s="14"/>
      <c r="E50" s="16">
        <v>17080118</v>
      </c>
      <c r="F50" s="16">
        <v>3999334.3200000003</v>
      </c>
      <c r="G50" s="16">
        <v>21079452.32</v>
      </c>
      <c r="H50" s="16">
        <v>15292070.529999997</v>
      </c>
      <c r="I50" s="16">
        <v>14655396.889999999</v>
      </c>
      <c r="J50" s="16">
        <v>6716449.3299999991</v>
      </c>
      <c r="K50" s="16">
        <v>6325815.5299999993</v>
      </c>
      <c r="L50" s="17">
        <v>0.31862541910671432</v>
      </c>
    </row>
    <row r="51" spans="1:12" x14ac:dyDescent="0.2">
      <c r="A51" s="14" t="s">
        <v>11</v>
      </c>
      <c r="B51" s="14"/>
      <c r="C51" s="14"/>
      <c r="D51" s="14"/>
      <c r="E51" s="16">
        <v>17080118</v>
      </c>
      <c r="F51" s="16">
        <v>3999334.3200000003</v>
      </c>
      <c r="G51" s="16">
        <v>21079452.32</v>
      </c>
      <c r="H51" s="16">
        <v>15292070.529999997</v>
      </c>
      <c r="I51" s="16">
        <v>14655396.889999999</v>
      </c>
      <c r="J51" s="16">
        <v>6716449.3299999991</v>
      </c>
      <c r="K51" s="16">
        <v>6325815.5299999993</v>
      </c>
      <c r="L51" s="17">
        <v>0.31862541910671432</v>
      </c>
    </row>
    <row r="52" spans="1:12" x14ac:dyDescent="0.2">
      <c r="A52"/>
      <c r="B52"/>
      <c r="C52"/>
      <c r="D52"/>
      <c r="E52"/>
      <c r="F52"/>
      <c r="G52"/>
      <c r="H52"/>
      <c r="I52"/>
      <c r="J52"/>
      <c r="K52"/>
      <c r="L52"/>
    </row>
    <row r="53" spans="1:12" x14ac:dyDescent="0.2">
      <c r="A53"/>
      <c r="B53"/>
      <c r="C53"/>
      <c r="D53"/>
      <c r="E53"/>
      <c r="F53"/>
      <c r="G53"/>
      <c r="H53"/>
      <c r="I53"/>
      <c r="J53"/>
      <c r="K53"/>
      <c r="L53"/>
    </row>
    <row r="54" spans="1:12" x14ac:dyDescent="0.2">
      <c r="A54"/>
      <c r="B54"/>
      <c r="C54"/>
      <c r="D54"/>
      <c r="E54"/>
      <c r="F54"/>
      <c r="G54"/>
      <c r="H54"/>
      <c r="I54"/>
      <c r="J54"/>
      <c r="K54"/>
      <c r="L54"/>
    </row>
    <row r="55" spans="1:12" x14ac:dyDescent="0.2">
      <c r="A55"/>
      <c r="B55"/>
      <c r="C55"/>
      <c r="D55"/>
      <c r="E55"/>
      <c r="F55"/>
      <c r="G55"/>
      <c r="H55"/>
      <c r="I55"/>
      <c r="J55"/>
      <c r="K55"/>
      <c r="L55"/>
    </row>
    <row r="56" spans="1:12" x14ac:dyDescent="0.2">
      <c r="A56"/>
      <c r="B56"/>
      <c r="C56"/>
      <c r="D56"/>
      <c r="E56"/>
      <c r="F56"/>
      <c r="G56"/>
      <c r="H56"/>
      <c r="I56"/>
      <c r="J56"/>
      <c r="K56"/>
      <c r="L56"/>
    </row>
    <row r="57" spans="1:12" x14ac:dyDescent="0.2">
      <c r="A57"/>
      <c r="B57"/>
      <c r="C57"/>
      <c r="D57"/>
      <c r="E57"/>
      <c r="F57"/>
      <c r="G57"/>
      <c r="H57"/>
      <c r="I57"/>
      <c r="J57"/>
      <c r="K57"/>
      <c r="L57"/>
    </row>
    <row r="58" spans="1:12" x14ac:dyDescent="0.2">
      <c r="A58"/>
      <c r="B58"/>
      <c r="C58"/>
      <c r="D58"/>
      <c r="E58"/>
      <c r="F58"/>
      <c r="G58"/>
      <c r="H58"/>
      <c r="I58"/>
      <c r="J58"/>
      <c r="K58"/>
      <c r="L58"/>
    </row>
    <row r="59" spans="1:12" x14ac:dyDescent="0.2">
      <c r="A59"/>
      <c r="B59"/>
      <c r="C59"/>
      <c r="D59"/>
      <c r="E59"/>
      <c r="F59"/>
      <c r="G59"/>
      <c r="H59"/>
      <c r="I59"/>
      <c r="J59"/>
      <c r="K59"/>
      <c r="L59"/>
    </row>
    <row r="60" spans="1:12" x14ac:dyDescent="0.2">
      <c r="A60"/>
      <c r="B60"/>
      <c r="C60"/>
      <c r="D60"/>
      <c r="E60"/>
      <c r="F60"/>
      <c r="G60"/>
      <c r="H60"/>
      <c r="I60"/>
      <c r="J60"/>
      <c r="K60"/>
      <c r="L60"/>
    </row>
    <row r="61" spans="1:12" x14ac:dyDescent="0.2">
      <c r="A61"/>
      <c r="B61"/>
      <c r="C61"/>
      <c r="D61"/>
      <c r="E61"/>
      <c r="F61"/>
      <c r="G61"/>
      <c r="H61"/>
      <c r="I61"/>
      <c r="J61"/>
      <c r="K61"/>
      <c r="L61"/>
    </row>
    <row r="62" spans="1:12" x14ac:dyDescent="0.2">
      <c r="A62"/>
      <c r="B62"/>
      <c r="C62"/>
      <c r="D62"/>
      <c r="E62"/>
      <c r="F62"/>
      <c r="G62"/>
      <c r="H62"/>
      <c r="I62"/>
      <c r="J62"/>
      <c r="K62"/>
      <c r="L62"/>
    </row>
    <row r="63" spans="1:12" x14ac:dyDescent="0.2">
      <c r="A63"/>
      <c r="B63"/>
      <c r="C63"/>
      <c r="D63"/>
      <c r="E63"/>
      <c r="F63"/>
      <c r="G63"/>
      <c r="H63"/>
      <c r="I63"/>
      <c r="J63"/>
      <c r="K63"/>
      <c r="L63"/>
    </row>
    <row r="64" spans="1:12" x14ac:dyDescent="0.2">
      <c r="A64"/>
      <c r="B64"/>
      <c r="C64"/>
      <c r="D64"/>
      <c r="E64"/>
      <c r="F64"/>
      <c r="G64"/>
      <c r="H64"/>
      <c r="I64"/>
      <c r="J64"/>
      <c r="K64"/>
      <c r="L64"/>
    </row>
    <row r="65" spans="1:12" x14ac:dyDescent="0.2">
      <c r="A65"/>
      <c r="B65"/>
      <c r="C65"/>
      <c r="D65"/>
      <c r="E65"/>
      <c r="F65"/>
      <c r="G65"/>
      <c r="H65"/>
      <c r="I65"/>
      <c r="J65"/>
      <c r="K65"/>
      <c r="L65"/>
    </row>
    <row r="66" spans="1:12" x14ac:dyDescent="0.2">
      <c r="A66"/>
      <c r="B66"/>
      <c r="C66"/>
      <c r="D66"/>
      <c r="E66"/>
      <c r="F66"/>
      <c r="G66"/>
      <c r="H66"/>
      <c r="I66"/>
      <c r="J66"/>
      <c r="K66"/>
      <c r="L66"/>
    </row>
    <row r="67" spans="1:12" x14ac:dyDescent="0.2">
      <c r="A67"/>
      <c r="B67"/>
      <c r="C67"/>
      <c r="D67"/>
      <c r="E67"/>
      <c r="F67"/>
      <c r="G67"/>
      <c r="H67"/>
      <c r="I67"/>
      <c r="J67"/>
      <c r="K67"/>
      <c r="L67"/>
    </row>
    <row r="68" spans="1:12" x14ac:dyDescent="0.2">
      <c r="A68"/>
      <c r="B68"/>
      <c r="C68"/>
      <c r="D68"/>
      <c r="E68"/>
      <c r="F68"/>
      <c r="G68"/>
      <c r="H68"/>
      <c r="I68"/>
      <c r="J68"/>
      <c r="K68"/>
      <c r="L68"/>
    </row>
    <row r="69" spans="1:12" x14ac:dyDescent="0.2">
      <c r="A69"/>
      <c r="B69"/>
      <c r="C69"/>
      <c r="D69"/>
      <c r="E69"/>
      <c r="F69"/>
      <c r="G69"/>
      <c r="H69"/>
      <c r="I69"/>
      <c r="J69"/>
      <c r="K69"/>
      <c r="L69"/>
    </row>
    <row r="70" spans="1:12" x14ac:dyDescent="0.2">
      <c r="A70"/>
      <c r="B70"/>
      <c r="C70"/>
      <c r="D70"/>
      <c r="E70"/>
      <c r="F70"/>
      <c r="G70"/>
      <c r="H70"/>
      <c r="I70"/>
      <c r="J70"/>
      <c r="K70"/>
      <c r="L70"/>
    </row>
    <row r="71" spans="1:12" x14ac:dyDescent="0.2">
      <c r="A71"/>
      <c r="B71"/>
      <c r="C71"/>
      <c r="D71"/>
      <c r="E71"/>
      <c r="F71"/>
      <c r="G71"/>
      <c r="H71"/>
      <c r="I71"/>
      <c r="J71"/>
      <c r="K71"/>
      <c r="L71"/>
    </row>
    <row r="72" spans="1:12" x14ac:dyDescent="0.2">
      <c r="A72"/>
      <c r="B72"/>
      <c r="C72"/>
      <c r="D72"/>
      <c r="E72"/>
      <c r="F72"/>
      <c r="G72"/>
      <c r="H72"/>
      <c r="I72"/>
      <c r="J72"/>
      <c r="K72"/>
      <c r="L72"/>
    </row>
    <row r="73" spans="1:12" x14ac:dyDescent="0.2">
      <c r="A73"/>
      <c r="B73"/>
      <c r="C73"/>
      <c r="D73"/>
      <c r="E73"/>
      <c r="F73"/>
      <c r="G73"/>
      <c r="H73"/>
      <c r="I73"/>
      <c r="J73"/>
      <c r="K73"/>
      <c r="L73"/>
    </row>
    <row r="74" spans="1:12" x14ac:dyDescent="0.2">
      <c r="A74"/>
      <c r="B74"/>
      <c r="C74"/>
      <c r="D74"/>
      <c r="E74"/>
      <c r="F74"/>
      <c r="G74"/>
      <c r="H74"/>
      <c r="I74"/>
      <c r="J74"/>
      <c r="K74"/>
      <c r="L74"/>
    </row>
    <row r="75" spans="1:12" x14ac:dyDescent="0.2">
      <c r="A75"/>
      <c r="B75"/>
      <c r="C75"/>
      <c r="D75"/>
      <c r="E75"/>
      <c r="F75"/>
      <c r="G75"/>
      <c r="H75"/>
      <c r="I75"/>
      <c r="J75"/>
      <c r="K75"/>
      <c r="L75"/>
    </row>
    <row r="76" spans="1:12" x14ac:dyDescent="0.2">
      <c r="A76"/>
      <c r="B76"/>
      <c r="C76"/>
      <c r="D76"/>
      <c r="E76"/>
      <c r="F76"/>
      <c r="G76"/>
      <c r="H76"/>
      <c r="I76"/>
      <c r="J76"/>
      <c r="K76"/>
      <c r="L76"/>
    </row>
    <row r="77" spans="1:12" x14ac:dyDescent="0.2">
      <c r="A77"/>
      <c r="B77"/>
      <c r="C77"/>
      <c r="D77"/>
      <c r="E77"/>
      <c r="F77"/>
      <c r="G77"/>
      <c r="H77"/>
      <c r="I77"/>
      <c r="J77"/>
      <c r="K77"/>
      <c r="L77"/>
    </row>
    <row r="78" spans="1:12" x14ac:dyDescent="0.2">
      <c r="A78"/>
      <c r="B78"/>
      <c r="C78"/>
      <c r="D78"/>
      <c r="E78"/>
      <c r="F78"/>
      <c r="G78"/>
      <c r="H78"/>
      <c r="I78"/>
      <c r="J78"/>
      <c r="K78"/>
      <c r="L78"/>
    </row>
    <row r="79" spans="1:12" x14ac:dyDescent="0.2">
      <c r="A79"/>
      <c r="B79"/>
      <c r="C79"/>
      <c r="D79"/>
      <c r="E79"/>
      <c r="F79"/>
      <c r="G79"/>
      <c r="H79"/>
      <c r="I79"/>
      <c r="J79"/>
      <c r="K79"/>
      <c r="L79"/>
    </row>
    <row r="80" spans="1:12" x14ac:dyDescent="0.2">
      <c r="A80"/>
      <c r="B80"/>
      <c r="C80"/>
      <c r="D80"/>
      <c r="E80"/>
      <c r="F80"/>
      <c r="G80"/>
      <c r="H80"/>
      <c r="I80"/>
      <c r="J80"/>
      <c r="K80"/>
      <c r="L80"/>
    </row>
    <row r="81" spans="1:12" x14ac:dyDescent="0.2">
      <c r="A81"/>
      <c r="B81"/>
      <c r="C81"/>
      <c r="D81"/>
      <c r="E81"/>
      <c r="F81"/>
      <c r="G81"/>
      <c r="H81"/>
      <c r="I81"/>
      <c r="J81"/>
      <c r="K81"/>
      <c r="L81"/>
    </row>
    <row r="82" spans="1:12" x14ac:dyDescent="0.2">
      <c r="A82"/>
      <c r="B82"/>
      <c r="C82"/>
      <c r="D82"/>
      <c r="E82"/>
      <c r="F82"/>
      <c r="G82"/>
      <c r="H82"/>
      <c r="I82"/>
      <c r="J82"/>
      <c r="K82"/>
      <c r="L82"/>
    </row>
    <row r="83" spans="1:12" x14ac:dyDescent="0.2">
      <c r="A83"/>
      <c r="B83"/>
      <c r="C83"/>
      <c r="D83"/>
      <c r="E83"/>
      <c r="F83"/>
      <c r="G83"/>
      <c r="H83"/>
      <c r="I83"/>
      <c r="J83"/>
      <c r="K83"/>
      <c r="L83"/>
    </row>
    <row r="84" spans="1:12" x14ac:dyDescent="0.2">
      <c r="A84"/>
      <c r="B84"/>
      <c r="C84"/>
      <c r="D84"/>
      <c r="E84"/>
      <c r="F84"/>
      <c r="G84"/>
      <c r="H84"/>
      <c r="I84"/>
      <c r="J84"/>
      <c r="K84"/>
      <c r="L84"/>
    </row>
    <row r="85" spans="1:12" x14ac:dyDescent="0.2">
      <c r="A85"/>
      <c r="B85"/>
      <c r="C85"/>
      <c r="D85"/>
      <c r="E85"/>
      <c r="F85"/>
      <c r="G85"/>
      <c r="H85"/>
      <c r="I85"/>
      <c r="J85"/>
      <c r="K85"/>
      <c r="L85"/>
    </row>
    <row r="86" spans="1:12" x14ac:dyDescent="0.2">
      <c r="A86"/>
      <c r="B86"/>
      <c r="C86"/>
      <c r="D86"/>
      <c r="E86"/>
      <c r="F86"/>
      <c r="G86"/>
      <c r="H86"/>
      <c r="I86"/>
      <c r="J86"/>
      <c r="K86"/>
      <c r="L86"/>
    </row>
    <row r="87" spans="1:12" x14ac:dyDescent="0.2">
      <c r="A87"/>
      <c r="B87"/>
      <c r="C87"/>
      <c r="D87"/>
      <c r="E87"/>
      <c r="F87"/>
      <c r="G87"/>
      <c r="H87"/>
      <c r="I87"/>
      <c r="J87"/>
      <c r="K87"/>
      <c r="L87"/>
    </row>
    <row r="88" spans="1:12" x14ac:dyDescent="0.2">
      <c r="A88"/>
      <c r="B88"/>
      <c r="C88"/>
      <c r="D88"/>
      <c r="E88"/>
      <c r="F88"/>
      <c r="G88"/>
      <c r="H88"/>
      <c r="I88"/>
      <c r="J88"/>
      <c r="K88"/>
      <c r="L88"/>
    </row>
    <row r="89" spans="1:12" x14ac:dyDescent="0.2">
      <c r="A89"/>
      <c r="B89"/>
      <c r="C89"/>
      <c r="D89"/>
      <c r="E89"/>
      <c r="F89"/>
      <c r="G89"/>
      <c r="H89"/>
      <c r="I89"/>
      <c r="J89"/>
      <c r="K89"/>
      <c r="L89"/>
    </row>
    <row r="90" spans="1:12" x14ac:dyDescent="0.2">
      <c r="A90"/>
      <c r="B90"/>
      <c r="C90"/>
      <c r="D90"/>
      <c r="E90"/>
      <c r="F90"/>
      <c r="G90"/>
      <c r="H90"/>
      <c r="I90"/>
      <c r="J90"/>
      <c r="K90"/>
      <c r="L90"/>
    </row>
    <row r="91" spans="1:12" x14ac:dyDescent="0.2">
      <c r="A91"/>
      <c r="B91"/>
      <c r="C91"/>
      <c r="D91"/>
      <c r="E91"/>
      <c r="F91"/>
      <c r="G91"/>
      <c r="H91"/>
      <c r="I91"/>
      <c r="J91"/>
      <c r="K91"/>
      <c r="L91"/>
    </row>
    <row r="92" spans="1:12" x14ac:dyDescent="0.2">
      <c r="A92"/>
      <c r="B92"/>
      <c r="C92"/>
      <c r="D92"/>
      <c r="E92"/>
      <c r="F92"/>
      <c r="G92"/>
      <c r="H92"/>
      <c r="I92"/>
      <c r="J92"/>
      <c r="K92"/>
      <c r="L92"/>
    </row>
    <row r="93" spans="1:12" x14ac:dyDescent="0.2">
      <c r="A93"/>
      <c r="B93"/>
      <c r="C93"/>
      <c r="D93"/>
      <c r="E93"/>
      <c r="F93"/>
      <c r="G93"/>
      <c r="H93"/>
      <c r="I93"/>
      <c r="J93"/>
      <c r="K93"/>
      <c r="L93"/>
    </row>
    <row r="94" spans="1:12" x14ac:dyDescent="0.2">
      <c r="A94"/>
      <c r="B94"/>
      <c r="C94"/>
      <c r="D94"/>
      <c r="E94"/>
      <c r="F94"/>
      <c r="G94"/>
      <c r="H94"/>
      <c r="I94"/>
      <c r="J94"/>
      <c r="K94"/>
      <c r="L94"/>
    </row>
    <row r="95" spans="1:12" x14ac:dyDescent="0.2">
      <c r="A95"/>
      <c r="B95"/>
      <c r="C95"/>
      <c r="D95"/>
      <c r="E95"/>
      <c r="F95"/>
      <c r="G95"/>
      <c r="H95"/>
      <c r="I95"/>
      <c r="J95"/>
      <c r="K95"/>
      <c r="L95"/>
    </row>
    <row r="96" spans="1:12" x14ac:dyDescent="0.2">
      <c r="A96"/>
      <c r="B96"/>
      <c r="C96"/>
      <c r="D96"/>
      <c r="E96"/>
      <c r="F96"/>
      <c r="G96"/>
      <c r="H96"/>
      <c r="I96"/>
      <c r="J96"/>
      <c r="K96"/>
      <c r="L96"/>
    </row>
    <row r="97" spans="1:12" x14ac:dyDescent="0.2">
      <c r="A97"/>
      <c r="B97"/>
      <c r="C97"/>
      <c r="D97"/>
      <c r="E97"/>
      <c r="F97"/>
      <c r="G97"/>
      <c r="H97"/>
      <c r="I97"/>
      <c r="J97"/>
      <c r="K97"/>
      <c r="L97"/>
    </row>
    <row r="98" spans="1:12" x14ac:dyDescent="0.2">
      <c r="A98"/>
      <c r="B98"/>
      <c r="C98"/>
      <c r="D98"/>
      <c r="E98"/>
      <c r="F98"/>
      <c r="G98"/>
      <c r="H98"/>
      <c r="I98"/>
      <c r="J98"/>
      <c r="K98"/>
      <c r="L98"/>
    </row>
    <row r="99" spans="1:12" x14ac:dyDescent="0.2">
      <c r="A99"/>
      <c r="B99"/>
      <c r="C99"/>
      <c r="D99"/>
      <c r="E99"/>
      <c r="F99"/>
      <c r="G99"/>
      <c r="H99"/>
      <c r="I99"/>
      <c r="J99"/>
      <c r="K99"/>
      <c r="L99"/>
    </row>
    <row r="100" spans="1:12" x14ac:dyDescent="0.2">
      <c r="A100"/>
      <c r="B100"/>
      <c r="C100"/>
      <c r="D100"/>
      <c r="E100"/>
      <c r="F100"/>
      <c r="G100"/>
      <c r="H100"/>
      <c r="I100"/>
      <c r="J100"/>
      <c r="K100"/>
      <c r="L100"/>
    </row>
    <row r="101" spans="1:12" x14ac:dyDescent="0.2">
      <c r="A101"/>
      <c r="B101"/>
      <c r="C101"/>
      <c r="D101"/>
      <c r="E101"/>
      <c r="F101"/>
      <c r="G101"/>
      <c r="H101"/>
      <c r="I101"/>
      <c r="J101"/>
      <c r="K101"/>
      <c r="L101"/>
    </row>
    <row r="102" spans="1:12" x14ac:dyDescent="0.2">
      <c r="A102"/>
      <c r="B102"/>
      <c r="C102"/>
      <c r="D102"/>
      <c r="E102"/>
      <c r="F102"/>
      <c r="G102"/>
      <c r="H102"/>
      <c r="I102"/>
      <c r="J102"/>
      <c r="K102"/>
      <c r="L102"/>
    </row>
    <row r="103" spans="1:12" x14ac:dyDescent="0.2">
      <c r="A103"/>
      <c r="B103"/>
      <c r="C103"/>
      <c r="D103"/>
      <c r="E103"/>
      <c r="F103"/>
      <c r="G103"/>
      <c r="H103"/>
      <c r="I103"/>
      <c r="J103"/>
      <c r="K103"/>
      <c r="L103"/>
    </row>
    <row r="104" spans="1:12" x14ac:dyDescent="0.2">
      <c r="A104"/>
      <c r="B104"/>
      <c r="C104"/>
      <c r="D104"/>
      <c r="E104"/>
      <c r="F104"/>
      <c r="G104"/>
      <c r="H104"/>
      <c r="I104"/>
      <c r="J104"/>
      <c r="K104"/>
      <c r="L104"/>
    </row>
    <row r="105" spans="1:12" x14ac:dyDescent="0.2">
      <c r="A105"/>
      <c r="B105"/>
      <c r="C105"/>
      <c r="D105"/>
      <c r="E105"/>
      <c r="F105"/>
      <c r="G105"/>
      <c r="H105"/>
      <c r="I105"/>
      <c r="J105"/>
      <c r="K105"/>
      <c r="L105"/>
    </row>
    <row r="106" spans="1:12" x14ac:dyDescent="0.2">
      <c r="A106"/>
      <c r="B106"/>
      <c r="C106"/>
      <c r="D106"/>
      <c r="E106"/>
      <c r="F106"/>
      <c r="G106"/>
      <c r="H106"/>
      <c r="I106"/>
      <c r="J106"/>
      <c r="K106"/>
      <c r="L106"/>
    </row>
    <row r="107" spans="1:12" x14ac:dyDescent="0.2">
      <c r="A107"/>
      <c r="B107"/>
      <c r="C107"/>
      <c r="D107"/>
      <c r="E107"/>
      <c r="F107"/>
      <c r="G107"/>
      <c r="H107"/>
      <c r="I107"/>
      <c r="J107"/>
      <c r="K107"/>
      <c r="L107"/>
    </row>
    <row r="108" spans="1:12" x14ac:dyDescent="0.2">
      <c r="A108"/>
      <c r="B108"/>
      <c r="C108"/>
      <c r="D108"/>
      <c r="E108"/>
      <c r="F108"/>
      <c r="G108"/>
      <c r="H108"/>
      <c r="I108"/>
      <c r="J108"/>
      <c r="K108"/>
      <c r="L108"/>
    </row>
    <row r="109" spans="1:12" x14ac:dyDescent="0.2">
      <c r="A109"/>
      <c r="B109"/>
      <c r="C109"/>
      <c r="D109"/>
      <c r="E109"/>
      <c r="F109"/>
      <c r="G109"/>
      <c r="H109"/>
      <c r="I109"/>
      <c r="J109"/>
      <c r="K109"/>
      <c r="L109"/>
    </row>
    <row r="110" spans="1:12" x14ac:dyDescent="0.2">
      <c r="A110"/>
      <c r="B110"/>
      <c r="C110"/>
      <c r="D110"/>
      <c r="E110"/>
      <c r="F110"/>
      <c r="G110"/>
      <c r="H110"/>
      <c r="I110"/>
      <c r="J110"/>
      <c r="K110"/>
      <c r="L110"/>
    </row>
    <row r="111" spans="1:12" x14ac:dyDescent="0.2">
      <c r="A111"/>
      <c r="B111"/>
      <c r="C111"/>
      <c r="D111"/>
      <c r="E111"/>
      <c r="F111"/>
      <c r="G111"/>
      <c r="H111"/>
      <c r="I111"/>
      <c r="J111"/>
      <c r="K111"/>
      <c r="L111"/>
    </row>
    <row r="112" spans="1:12" x14ac:dyDescent="0.2">
      <c r="A112"/>
      <c r="B112"/>
      <c r="C112"/>
      <c r="D112"/>
      <c r="E112"/>
      <c r="F112"/>
      <c r="G112"/>
      <c r="H112"/>
      <c r="I112"/>
      <c r="J112"/>
      <c r="K112"/>
      <c r="L112"/>
    </row>
    <row r="113" spans="1:12" x14ac:dyDescent="0.2">
      <c r="A113"/>
      <c r="B113"/>
      <c r="C113"/>
      <c r="D113"/>
      <c r="E113"/>
      <c r="F113"/>
      <c r="G113"/>
      <c r="H113"/>
      <c r="I113"/>
      <c r="J113"/>
      <c r="K113"/>
      <c r="L113"/>
    </row>
    <row r="114" spans="1:12" x14ac:dyDescent="0.2">
      <c r="A114"/>
      <c r="B114"/>
      <c r="C114"/>
      <c r="D114"/>
      <c r="E114"/>
      <c r="F114"/>
      <c r="G114"/>
      <c r="H114"/>
      <c r="I114"/>
      <c r="J114"/>
      <c r="K114"/>
      <c r="L114"/>
    </row>
    <row r="115" spans="1:12" x14ac:dyDescent="0.2">
      <c r="A115"/>
      <c r="B115"/>
      <c r="C115"/>
      <c r="D115"/>
      <c r="E115"/>
      <c r="F115"/>
      <c r="G115"/>
      <c r="H115"/>
      <c r="I115"/>
      <c r="J115"/>
      <c r="K115"/>
      <c r="L115"/>
    </row>
    <row r="116" spans="1:12" x14ac:dyDescent="0.2">
      <c r="A116"/>
      <c r="B116"/>
      <c r="C116"/>
      <c r="D116"/>
      <c r="E116"/>
      <c r="F116"/>
      <c r="G116"/>
      <c r="H116"/>
      <c r="I116"/>
      <c r="J116"/>
      <c r="K116"/>
      <c r="L116"/>
    </row>
    <row r="117" spans="1:12" x14ac:dyDescent="0.2">
      <c r="A117"/>
      <c r="B117"/>
      <c r="C117"/>
      <c r="D117"/>
      <c r="E117"/>
      <c r="F117"/>
      <c r="G117"/>
      <c r="H117"/>
      <c r="I117"/>
      <c r="J117"/>
      <c r="K117"/>
      <c r="L117"/>
    </row>
    <row r="118" spans="1:12" x14ac:dyDescent="0.2">
      <c r="A118"/>
      <c r="B118"/>
      <c r="C118"/>
      <c r="D118"/>
      <c r="E118"/>
      <c r="F118"/>
      <c r="G118"/>
      <c r="H118"/>
      <c r="I118"/>
      <c r="J118"/>
      <c r="K118"/>
      <c r="L118"/>
    </row>
    <row r="119" spans="1:12" x14ac:dyDescent="0.2">
      <c r="A119"/>
      <c r="B119"/>
      <c r="C119"/>
      <c r="D119"/>
      <c r="E119"/>
      <c r="F119"/>
      <c r="G119"/>
      <c r="H119"/>
      <c r="I119"/>
      <c r="J119"/>
      <c r="K119"/>
      <c r="L119"/>
    </row>
    <row r="120" spans="1:12" x14ac:dyDescent="0.2">
      <c r="A120"/>
      <c r="B120"/>
      <c r="C120"/>
      <c r="D120"/>
      <c r="E120"/>
      <c r="F120"/>
      <c r="G120"/>
      <c r="H120"/>
      <c r="I120"/>
      <c r="J120"/>
      <c r="K120"/>
      <c r="L120"/>
    </row>
    <row r="121" spans="1:12" x14ac:dyDescent="0.2">
      <c r="A121"/>
      <c r="B121"/>
      <c r="C121"/>
      <c r="D121"/>
      <c r="E121"/>
      <c r="F121"/>
      <c r="G121"/>
      <c r="H121"/>
      <c r="I121"/>
      <c r="J121"/>
      <c r="K121"/>
      <c r="L121"/>
    </row>
    <row r="122" spans="1:12" x14ac:dyDescent="0.2">
      <c r="A122"/>
      <c r="B122"/>
      <c r="C122"/>
      <c r="D122"/>
      <c r="E122"/>
      <c r="F122"/>
      <c r="G122"/>
      <c r="H122"/>
      <c r="I122"/>
      <c r="J122"/>
      <c r="K122"/>
      <c r="L122"/>
    </row>
    <row r="123" spans="1:12" x14ac:dyDescent="0.2">
      <c r="A123"/>
      <c r="B123"/>
      <c r="C123"/>
      <c r="D123"/>
      <c r="E123"/>
      <c r="F123"/>
      <c r="G123"/>
      <c r="H123"/>
      <c r="I123"/>
      <c r="J123"/>
      <c r="K123"/>
      <c r="L123"/>
    </row>
    <row r="124" spans="1:12" x14ac:dyDescent="0.2">
      <c r="A124"/>
      <c r="B124"/>
      <c r="C124"/>
      <c r="D124"/>
      <c r="E124"/>
      <c r="F124"/>
      <c r="G124"/>
      <c r="H124"/>
      <c r="I124"/>
      <c r="J124"/>
      <c r="K124"/>
      <c r="L124"/>
    </row>
    <row r="125" spans="1:12" x14ac:dyDescent="0.2">
      <c r="A125"/>
      <c r="B125"/>
      <c r="C125"/>
      <c r="D125"/>
      <c r="E125"/>
      <c r="F125"/>
      <c r="G125"/>
      <c r="H125"/>
      <c r="I125"/>
      <c r="J125"/>
      <c r="K125"/>
      <c r="L125"/>
    </row>
    <row r="126" spans="1:12" x14ac:dyDescent="0.2">
      <c r="A126"/>
      <c r="B126"/>
      <c r="C126"/>
      <c r="D126"/>
      <c r="E126"/>
      <c r="F126"/>
      <c r="G126"/>
      <c r="H126"/>
      <c r="I126"/>
      <c r="J126"/>
      <c r="K126"/>
      <c r="L126"/>
    </row>
    <row r="127" spans="1:12" x14ac:dyDescent="0.2">
      <c r="A127"/>
      <c r="B127"/>
      <c r="C127"/>
      <c r="D127"/>
      <c r="E127"/>
      <c r="F127"/>
      <c r="G127"/>
      <c r="H127"/>
      <c r="I127"/>
      <c r="J127"/>
      <c r="K127"/>
      <c r="L127"/>
    </row>
    <row r="128" spans="1:12" x14ac:dyDescent="0.2">
      <c r="A128"/>
      <c r="B128"/>
      <c r="C128"/>
      <c r="D128"/>
      <c r="E128"/>
      <c r="F128"/>
      <c r="G128"/>
      <c r="H128"/>
      <c r="I128"/>
      <c r="J128"/>
      <c r="K128"/>
      <c r="L128"/>
    </row>
    <row r="129" spans="1:12" x14ac:dyDescent="0.2">
      <c r="A129"/>
      <c r="B129"/>
      <c r="C129"/>
      <c r="D129"/>
      <c r="E129"/>
      <c r="F129"/>
      <c r="G129"/>
      <c r="H129"/>
      <c r="I129"/>
      <c r="J129"/>
      <c r="K129"/>
      <c r="L129"/>
    </row>
    <row r="130" spans="1:12" x14ac:dyDescent="0.2">
      <c r="A130"/>
      <c r="B130"/>
      <c r="C130"/>
      <c r="D130"/>
      <c r="E130"/>
      <c r="F130"/>
      <c r="G130"/>
      <c r="H130"/>
      <c r="I130"/>
      <c r="J130"/>
      <c r="K130"/>
      <c r="L130"/>
    </row>
    <row r="131" spans="1:12" x14ac:dyDescent="0.2">
      <c r="A131"/>
      <c r="B131"/>
      <c r="C131"/>
      <c r="D131"/>
      <c r="E131"/>
      <c r="F131"/>
      <c r="G131"/>
      <c r="H131"/>
      <c r="I131"/>
      <c r="J131"/>
      <c r="K131"/>
      <c r="L131"/>
    </row>
    <row r="132" spans="1:12" x14ac:dyDescent="0.2">
      <c r="A132"/>
      <c r="B132"/>
      <c r="C132"/>
      <c r="D132"/>
      <c r="E132"/>
      <c r="F132"/>
      <c r="G132"/>
      <c r="H132"/>
      <c r="I132"/>
      <c r="J132"/>
      <c r="K132"/>
      <c r="L132"/>
    </row>
    <row r="133" spans="1:12" x14ac:dyDescent="0.2">
      <c r="A133"/>
      <c r="B133"/>
      <c r="C133"/>
      <c r="D133"/>
      <c r="E133"/>
      <c r="F133"/>
      <c r="G133"/>
      <c r="H133"/>
      <c r="I133"/>
      <c r="J133"/>
      <c r="K133"/>
      <c r="L133"/>
    </row>
    <row r="134" spans="1:12" x14ac:dyDescent="0.2">
      <c r="A134"/>
      <c r="B134"/>
      <c r="C134"/>
      <c r="D134"/>
      <c r="E134"/>
      <c r="F134"/>
      <c r="G134"/>
      <c r="H134"/>
      <c r="I134"/>
      <c r="J134"/>
      <c r="K134"/>
      <c r="L134"/>
    </row>
    <row r="135" spans="1:12" x14ac:dyDescent="0.2">
      <c r="A135"/>
      <c r="B135"/>
      <c r="C135"/>
      <c r="D135"/>
      <c r="E135"/>
      <c r="F135"/>
      <c r="G135"/>
      <c r="H135"/>
      <c r="I135"/>
      <c r="J135"/>
      <c r="K135"/>
      <c r="L135"/>
    </row>
    <row r="136" spans="1:12" x14ac:dyDescent="0.2">
      <c r="A136"/>
      <c r="B136"/>
      <c r="C136"/>
      <c r="D136"/>
      <c r="E136"/>
      <c r="F136"/>
      <c r="G136"/>
      <c r="H136"/>
      <c r="I136"/>
      <c r="J136"/>
      <c r="K136"/>
      <c r="L136"/>
    </row>
    <row r="137" spans="1:12" x14ac:dyDescent="0.2">
      <c r="A137"/>
      <c r="B137"/>
      <c r="C137"/>
      <c r="D137"/>
      <c r="E137"/>
      <c r="F137"/>
      <c r="G137"/>
      <c r="H137"/>
      <c r="I137"/>
      <c r="J137"/>
      <c r="K137"/>
      <c r="L137"/>
    </row>
    <row r="138" spans="1:12" x14ac:dyDescent="0.2">
      <c r="A138"/>
      <c r="B138"/>
      <c r="C138"/>
      <c r="D138"/>
      <c r="E138"/>
      <c r="F138"/>
      <c r="G138"/>
      <c r="H138"/>
      <c r="I138"/>
      <c r="J138"/>
      <c r="K138"/>
      <c r="L138"/>
    </row>
    <row r="139" spans="1:12" x14ac:dyDescent="0.2">
      <c r="A139"/>
      <c r="B139"/>
      <c r="C139"/>
      <c r="D139"/>
      <c r="E139"/>
      <c r="F139"/>
      <c r="G139"/>
      <c r="H139"/>
      <c r="I139"/>
      <c r="J139"/>
      <c r="K139"/>
      <c r="L139"/>
    </row>
    <row r="140" spans="1:12" x14ac:dyDescent="0.2">
      <c r="A140"/>
      <c r="B140"/>
      <c r="C140"/>
      <c r="D140"/>
      <c r="E140"/>
      <c r="F140"/>
      <c r="G140"/>
      <c r="H140"/>
      <c r="I140"/>
      <c r="J140"/>
      <c r="K140"/>
      <c r="L140"/>
    </row>
    <row r="141" spans="1:12" x14ac:dyDescent="0.2">
      <c r="A141"/>
      <c r="B141"/>
      <c r="C141"/>
      <c r="D141"/>
      <c r="E141"/>
      <c r="F141"/>
      <c r="G141"/>
      <c r="H141"/>
      <c r="I141"/>
      <c r="J141"/>
      <c r="K141"/>
      <c r="L141"/>
    </row>
    <row r="142" spans="1:12" x14ac:dyDescent="0.2">
      <c r="A142"/>
      <c r="B142"/>
      <c r="C142"/>
      <c r="D142"/>
      <c r="E142"/>
      <c r="F142"/>
      <c r="G142"/>
      <c r="H142"/>
      <c r="I142"/>
      <c r="J142"/>
      <c r="K142"/>
      <c r="L142"/>
    </row>
    <row r="143" spans="1:12" x14ac:dyDescent="0.2">
      <c r="A143"/>
      <c r="B143"/>
      <c r="C143"/>
      <c r="D143"/>
      <c r="E143"/>
      <c r="F143"/>
      <c r="G143"/>
      <c r="H143"/>
      <c r="I143"/>
      <c r="J143"/>
      <c r="K143"/>
      <c r="L143"/>
    </row>
    <row r="144" spans="1:12" x14ac:dyDescent="0.2">
      <c r="A144"/>
      <c r="B144"/>
      <c r="C144"/>
      <c r="D144"/>
      <c r="E144"/>
      <c r="F144"/>
      <c r="G144"/>
      <c r="H144"/>
      <c r="I144"/>
      <c r="J144"/>
      <c r="K144"/>
      <c r="L144"/>
    </row>
    <row r="145" spans="1:12" x14ac:dyDescent="0.2">
      <c r="A145"/>
      <c r="B145"/>
      <c r="C145"/>
      <c r="D145"/>
      <c r="E145"/>
      <c r="F145"/>
      <c r="G145"/>
      <c r="H145"/>
      <c r="I145"/>
      <c r="J145"/>
      <c r="K145"/>
      <c r="L145"/>
    </row>
    <row r="146" spans="1:12" x14ac:dyDescent="0.2">
      <c r="A146"/>
      <c r="B146"/>
      <c r="C146"/>
      <c r="D146"/>
      <c r="E146"/>
      <c r="F146"/>
      <c r="G146"/>
      <c r="H146"/>
      <c r="I146"/>
      <c r="J146"/>
      <c r="K146"/>
      <c r="L146"/>
    </row>
    <row r="147" spans="1:12" x14ac:dyDescent="0.2">
      <c r="A147"/>
      <c r="B147"/>
      <c r="C147"/>
      <c r="D147"/>
      <c r="E147"/>
      <c r="F147"/>
      <c r="G147"/>
      <c r="H147"/>
      <c r="I147"/>
      <c r="J147"/>
      <c r="K147"/>
      <c r="L147"/>
    </row>
    <row r="148" spans="1:12" x14ac:dyDescent="0.2">
      <c r="A148"/>
      <c r="B148"/>
      <c r="C148"/>
      <c r="D148"/>
      <c r="E148"/>
      <c r="F148"/>
      <c r="G148"/>
      <c r="H148"/>
      <c r="I148"/>
      <c r="J148"/>
      <c r="K148"/>
      <c r="L148"/>
    </row>
    <row r="149" spans="1:12" x14ac:dyDescent="0.2">
      <c r="A149"/>
      <c r="B149"/>
      <c r="C149"/>
      <c r="D149"/>
      <c r="E149"/>
      <c r="F149"/>
      <c r="G149"/>
      <c r="H149"/>
      <c r="I149"/>
      <c r="J149"/>
      <c r="K149"/>
      <c r="L149"/>
    </row>
    <row r="150" spans="1:12" x14ac:dyDescent="0.2">
      <c r="A150"/>
      <c r="B150"/>
      <c r="C150"/>
      <c r="D150"/>
      <c r="E150"/>
      <c r="F150"/>
      <c r="G150"/>
      <c r="H150"/>
      <c r="I150"/>
      <c r="J150"/>
      <c r="K150"/>
      <c r="L150"/>
    </row>
    <row r="151" spans="1:12" x14ac:dyDescent="0.2">
      <c r="A151"/>
      <c r="B151"/>
      <c r="C151"/>
      <c r="D151"/>
      <c r="E151"/>
      <c r="F151"/>
      <c r="G151"/>
      <c r="H151"/>
      <c r="I151"/>
      <c r="J151"/>
      <c r="K151"/>
      <c r="L151"/>
    </row>
    <row r="152" spans="1:12" x14ac:dyDescent="0.2">
      <c r="A152"/>
      <c r="B152"/>
      <c r="C152"/>
      <c r="D152"/>
      <c r="E152"/>
      <c r="F152"/>
      <c r="G152"/>
      <c r="H152"/>
      <c r="I152"/>
      <c r="J152"/>
      <c r="K152"/>
      <c r="L152"/>
    </row>
    <row r="153" spans="1:12" x14ac:dyDescent="0.2">
      <c r="A153"/>
      <c r="B153"/>
      <c r="C153"/>
      <c r="D153"/>
      <c r="E153"/>
      <c r="F153"/>
      <c r="G153"/>
      <c r="H153"/>
      <c r="I153"/>
      <c r="J153"/>
      <c r="K153"/>
      <c r="L153"/>
    </row>
    <row r="154" spans="1:12" x14ac:dyDescent="0.2">
      <c r="A154"/>
      <c r="B154"/>
      <c r="C154"/>
      <c r="D154"/>
      <c r="E154"/>
      <c r="F154"/>
      <c r="G154"/>
      <c r="H154"/>
      <c r="I154"/>
      <c r="J154"/>
      <c r="K154"/>
      <c r="L154"/>
    </row>
    <row r="155" spans="1:12" x14ac:dyDescent="0.2">
      <c r="A155"/>
      <c r="B155"/>
      <c r="C155"/>
      <c r="D155"/>
      <c r="E155"/>
      <c r="F155"/>
      <c r="G155"/>
      <c r="H155"/>
      <c r="I155"/>
      <c r="J155"/>
      <c r="K155"/>
      <c r="L155"/>
    </row>
    <row r="156" spans="1:12" x14ac:dyDescent="0.2">
      <c r="A156"/>
      <c r="B156"/>
      <c r="C156"/>
      <c r="D156"/>
      <c r="E156"/>
      <c r="F156"/>
      <c r="G156"/>
      <c r="H156"/>
      <c r="I156"/>
      <c r="J156"/>
      <c r="K156"/>
      <c r="L156"/>
    </row>
    <row r="157" spans="1:12" x14ac:dyDescent="0.2">
      <c r="A157"/>
      <c r="B157"/>
      <c r="C157"/>
      <c r="D157"/>
      <c r="E157"/>
      <c r="F157"/>
      <c r="G157"/>
      <c r="H157"/>
      <c r="I157"/>
      <c r="J157"/>
      <c r="K157"/>
      <c r="L157"/>
    </row>
    <row r="158" spans="1:12" x14ac:dyDescent="0.2">
      <c r="A158"/>
      <c r="B158"/>
      <c r="C158"/>
      <c r="D158"/>
      <c r="E158"/>
      <c r="F158"/>
      <c r="G158"/>
      <c r="H158"/>
      <c r="I158"/>
      <c r="J158"/>
      <c r="K158"/>
      <c r="L158"/>
    </row>
    <row r="159" spans="1:12" x14ac:dyDescent="0.2">
      <c r="A159"/>
      <c r="B159"/>
      <c r="C159"/>
      <c r="D159"/>
      <c r="E159"/>
      <c r="F159"/>
      <c r="G159"/>
      <c r="H159"/>
      <c r="I159"/>
      <c r="J159"/>
      <c r="K159"/>
      <c r="L159"/>
    </row>
    <row r="160" spans="1:12" x14ac:dyDescent="0.2">
      <c r="A160"/>
      <c r="B160"/>
      <c r="C160"/>
      <c r="D160"/>
      <c r="E160"/>
      <c r="F160"/>
      <c r="G160"/>
      <c r="H160"/>
      <c r="I160"/>
      <c r="J160"/>
      <c r="K160"/>
      <c r="L160"/>
    </row>
    <row r="161" spans="1:12" x14ac:dyDescent="0.2">
      <c r="A161"/>
      <c r="B161"/>
      <c r="C161"/>
      <c r="D161"/>
      <c r="E161"/>
      <c r="F161"/>
      <c r="G161"/>
      <c r="H161"/>
      <c r="I161"/>
      <c r="J161"/>
      <c r="K161"/>
      <c r="L161"/>
    </row>
    <row r="162" spans="1:12" x14ac:dyDescent="0.2">
      <c r="A162"/>
      <c r="B162"/>
      <c r="C162"/>
      <c r="D162"/>
      <c r="E162"/>
      <c r="F162"/>
      <c r="G162"/>
      <c r="H162"/>
      <c r="I162"/>
      <c r="J162"/>
      <c r="K162"/>
      <c r="L162"/>
    </row>
    <row r="163" spans="1:12" x14ac:dyDescent="0.2">
      <c r="A163"/>
      <c r="B163"/>
      <c r="C163"/>
      <c r="D163"/>
      <c r="E163"/>
      <c r="F163"/>
      <c r="G163"/>
      <c r="H163"/>
      <c r="I163"/>
      <c r="J163"/>
      <c r="K163"/>
      <c r="L163"/>
    </row>
    <row r="164" spans="1:12" x14ac:dyDescent="0.2">
      <c r="A164"/>
      <c r="B164"/>
      <c r="C164"/>
      <c r="D164"/>
      <c r="E164"/>
      <c r="F164"/>
      <c r="G164"/>
      <c r="H164"/>
      <c r="I164"/>
      <c r="J164"/>
      <c r="K164"/>
      <c r="L164"/>
    </row>
    <row r="165" spans="1:12" x14ac:dyDescent="0.2">
      <c r="A165"/>
      <c r="B165"/>
      <c r="C165"/>
      <c r="D165"/>
      <c r="E165"/>
      <c r="F165"/>
      <c r="G165"/>
      <c r="H165"/>
      <c r="I165"/>
      <c r="J165"/>
      <c r="K165"/>
      <c r="L165"/>
    </row>
    <row r="166" spans="1:12" x14ac:dyDescent="0.2">
      <c r="A166"/>
      <c r="B166"/>
      <c r="C166"/>
      <c r="D166"/>
      <c r="E166"/>
      <c r="F166"/>
      <c r="G166"/>
      <c r="H166"/>
      <c r="I166"/>
      <c r="J166"/>
      <c r="K166"/>
      <c r="L166"/>
    </row>
    <row r="167" spans="1:12" x14ac:dyDescent="0.2">
      <c r="A167"/>
      <c r="B167"/>
      <c r="C167"/>
      <c r="D167"/>
      <c r="E167"/>
      <c r="F167"/>
      <c r="G167"/>
      <c r="H167"/>
      <c r="I167"/>
      <c r="J167"/>
      <c r="K167"/>
      <c r="L167"/>
    </row>
    <row r="168" spans="1:12" x14ac:dyDescent="0.2">
      <c r="A168"/>
      <c r="B168"/>
      <c r="C168"/>
      <c r="D168"/>
      <c r="E168"/>
      <c r="F168"/>
      <c r="G168"/>
      <c r="H168"/>
      <c r="I168"/>
      <c r="J168"/>
      <c r="K168"/>
      <c r="L168"/>
    </row>
    <row r="169" spans="1:12" x14ac:dyDescent="0.2">
      <c r="A169"/>
      <c r="B169"/>
      <c r="C169"/>
      <c r="D169"/>
      <c r="E169"/>
      <c r="F169"/>
      <c r="G169"/>
      <c r="H169"/>
      <c r="I169"/>
      <c r="J169"/>
      <c r="K169"/>
      <c r="L169"/>
    </row>
    <row r="170" spans="1:12" x14ac:dyDescent="0.2">
      <c r="A170"/>
      <c r="B170"/>
      <c r="C170"/>
      <c r="D170"/>
      <c r="E170"/>
      <c r="F170"/>
      <c r="G170"/>
      <c r="H170"/>
      <c r="I170"/>
      <c r="J170"/>
      <c r="K170"/>
      <c r="L170"/>
    </row>
    <row r="171" spans="1:12" x14ac:dyDescent="0.2">
      <c r="A171"/>
      <c r="B171"/>
      <c r="C171"/>
      <c r="D171"/>
      <c r="E171"/>
      <c r="F171"/>
      <c r="G171"/>
      <c r="H171"/>
      <c r="I171"/>
      <c r="J171"/>
      <c r="K171"/>
      <c r="L171"/>
    </row>
    <row r="172" spans="1:12" x14ac:dyDescent="0.2">
      <c r="A172"/>
      <c r="B172"/>
      <c r="C172"/>
      <c r="D172"/>
      <c r="E172"/>
      <c r="F172"/>
      <c r="G172"/>
      <c r="H172"/>
      <c r="I172"/>
      <c r="J172"/>
      <c r="K172"/>
      <c r="L172"/>
    </row>
    <row r="173" spans="1:12" x14ac:dyDescent="0.2">
      <c r="A173"/>
      <c r="B173"/>
      <c r="C173"/>
      <c r="D173"/>
      <c r="E173"/>
      <c r="F173"/>
      <c r="G173"/>
      <c r="H173"/>
      <c r="I173"/>
      <c r="J173"/>
      <c r="K173"/>
      <c r="L173"/>
    </row>
    <row r="174" spans="1:12" x14ac:dyDescent="0.2">
      <c r="A174"/>
      <c r="B174"/>
      <c r="C174"/>
      <c r="D174"/>
      <c r="E174"/>
      <c r="F174"/>
      <c r="G174"/>
      <c r="H174"/>
      <c r="I174"/>
      <c r="J174"/>
      <c r="K174"/>
      <c r="L174"/>
    </row>
    <row r="175" spans="1:12" x14ac:dyDescent="0.2">
      <c r="A175"/>
      <c r="B175"/>
      <c r="C175"/>
      <c r="D175"/>
      <c r="E175"/>
      <c r="F175"/>
      <c r="G175"/>
      <c r="H175"/>
      <c r="I175"/>
      <c r="J175"/>
      <c r="K175"/>
      <c r="L175"/>
    </row>
    <row r="176" spans="1:12" x14ac:dyDescent="0.2">
      <c r="A176"/>
      <c r="B176"/>
      <c r="C176"/>
      <c r="D176"/>
      <c r="E176"/>
      <c r="F176"/>
      <c r="G176"/>
      <c r="H176"/>
      <c r="I176"/>
      <c r="J176"/>
      <c r="K176"/>
      <c r="L176"/>
    </row>
    <row r="177" spans="1:12" x14ac:dyDescent="0.2">
      <c r="A177"/>
      <c r="B177"/>
      <c r="C177"/>
      <c r="D177"/>
      <c r="E177"/>
      <c r="F177"/>
      <c r="G177"/>
      <c r="H177"/>
      <c r="I177"/>
      <c r="J177"/>
      <c r="K177"/>
      <c r="L177"/>
    </row>
    <row r="178" spans="1:12" x14ac:dyDescent="0.2">
      <c r="A178"/>
      <c r="B178"/>
      <c r="C178"/>
      <c r="D178"/>
      <c r="E178"/>
      <c r="F178"/>
      <c r="G178"/>
      <c r="H178"/>
      <c r="I178"/>
      <c r="J178"/>
      <c r="K178"/>
      <c r="L178"/>
    </row>
    <row r="179" spans="1:12" x14ac:dyDescent="0.2">
      <c r="A179"/>
      <c r="B179"/>
      <c r="C179"/>
      <c r="D179"/>
      <c r="E179"/>
      <c r="F179"/>
      <c r="G179"/>
      <c r="H179"/>
      <c r="I179"/>
      <c r="J179"/>
      <c r="K179"/>
      <c r="L179"/>
    </row>
    <row r="180" spans="1:12" x14ac:dyDescent="0.2">
      <c r="A180"/>
      <c r="B180"/>
      <c r="C180"/>
      <c r="D180"/>
      <c r="E180"/>
      <c r="F180"/>
      <c r="G180"/>
      <c r="H180"/>
      <c r="I180"/>
      <c r="J180"/>
      <c r="K180"/>
      <c r="L180"/>
    </row>
    <row r="181" spans="1:12" x14ac:dyDescent="0.2">
      <c r="A181"/>
      <c r="B181"/>
      <c r="C181"/>
      <c r="D181"/>
      <c r="E181"/>
      <c r="F181"/>
      <c r="G181"/>
      <c r="H181"/>
      <c r="I181"/>
      <c r="J181"/>
      <c r="K181"/>
      <c r="L181"/>
    </row>
    <row r="182" spans="1:12" x14ac:dyDescent="0.2">
      <c r="A182"/>
      <c r="B182"/>
      <c r="C182"/>
      <c r="D182"/>
      <c r="E182"/>
      <c r="F182"/>
      <c r="G182"/>
      <c r="H182"/>
      <c r="I182"/>
      <c r="J182"/>
      <c r="K182"/>
      <c r="L182"/>
    </row>
    <row r="183" spans="1:12" x14ac:dyDescent="0.2">
      <c r="A183"/>
      <c r="B183"/>
      <c r="C183"/>
      <c r="D183"/>
      <c r="E183"/>
      <c r="F183"/>
      <c r="G183"/>
      <c r="H183"/>
      <c r="I183"/>
      <c r="J183"/>
      <c r="K183"/>
      <c r="L183"/>
    </row>
    <row r="184" spans="1:12" x14ac:dyDescent="0.2">
      <c r="A184"/>
      <c r="B184"/>
      <c r="C184"/>
      <c r="D184"/>
      <c r="E184"/>
      <c r="F184"/>
      <c r="G184"/>
      <c r="H184"/>
      <c r="I184"/>
      <c r="J184"/>
      <c r="K184"/>
      <c r="L184"/>
    </row>
    <row r="185" spans="1:12" x14ac:dyDescent="0.2">
      <c r="A185"/>
      <c r="B185"/>
      <c r="C185"/>
      <c r="D185"/>
      <c r="E185"/>
      <c r="F185"/>
      <c r="G185"/>
      <c r="H185"/>
      <c r="I185"/>
      <c r="J185"/>
      <c r="K185"/>
      <c r="L185"/>
    </row>
    <row r="186" spans="1:12" x14ac:dyDescent="0.2">
      <c r="A186"/>
      <c r="B186"/>
      <c r="C186"/>
      <c r="D186"/>
      <c r="E186"/>
      <c r="F186"/>
      <c r="G186"/>
      <c r="H186"/>
      <c r="I186"/>
      <c r="J186"/>
      <c r="K186"/>
      <c r="L186"/>
    </row>
    <row r="187" spans="1:12" x14ac:dyDescent="0.2">
      <c r="A187"/>
      <c r="B187"/>
      <c r="C187"/>
      <c r="D187"/>
      <c r="E187"/>
      <c r="F187"/>
      <c r="G187"/>
      <c r="H187"/>
      <c r="I187"/>
      <c r="J187"/>
      <c r="K187"/>
      <c r="L187"/>
    </row>
    <row r="188" spans="1:12" x14ac:dyDescent="0.2">
      <c r="A188"/>
      <c r="B188"/>
      <c r="C188"/>
      <c r="D188"/>
      <c r="E188"/>
      <c r="F188"/>
      <c r="G188"/>
      <c r="H188"/>
      <c r="I188"/>
      <c r="J188"/>
      <c r="K188"/>
      <c r="L188"/>
    </row>
    <row r="189" spans="1:12" x14ac:dyDescent="0.2">
      <c r="A189"/>
      <c r="B189"/>
      <c r="C189"/>
      <c r="D189"/>
      <c r="E189"/>
      <c r="F189"/>
      <c r="G189"/>
      <c r="H189"/>
      <c r="I189"/>
      <c r="J189"/>
      <c r="K189"/>
      <c r="L189"/>
    </row>
    <row r="190" spans="1:12" x14ac:dyDescent="0.2">
      <c r="A190"/>
      <c r="B190"/>
      <c r="C190"/>
      <c r="D190"/>
      <c r="E190"/>
      <c r="F190"/>
      <c r="G190"/>
      <c r="H190"/>
      <c r="I190"/>
      <c r="J190"/>
      <c r="K190"/>
      <c r="L190"/>
    </row>
    <row r="191" spans="1:12" x14ac:dyDescent="0.2">
      <c r="A191"/>
      <c r="B191"/>
      <c r="C191"/>
      <c r="D191"/>
      <c r="E191"/>
      <c r="F191"/>
      <c r="G191"/>
      <c r="H191"/>
      <c r="I191"/>
      <c r="J191"/>
      <c r="K191"/>
      <c r="L191"/>
    </row>
    <row r="192" spans="1:12" x14ac:dyDescent="0.2">
      <c r="A192"/>
      <c r="B192"/>
      <c r="C192"/>
      <c r="D192"/>
      <c r="E192"/>
      <c r="F192"/>
      <c r="G192"/>
      <c r="H192"/>
      <c r="I192"/>
      <c r="J192"/>
      <c r="K192"/>
      <c r="L192"/>
    </row>
    <row r="193" spans="1:12" x14ac:dyDescent="0.2">
      <c r="A193"/>
      <c r="B193"/>
      <c r="C193"/>
      <c r="D193"/>
      <c r="E193"/>
      <c r="F193"/>
      <c r="G193"/>
      <c r="H193"/>
      <c r="I193"/>
      <c r="J193"/>
      <c r="K193"/>
      <c r="L193"/>
    </row>
    <row r="194" spans="1:12" x14ac:dyDescent="0.2">
      <c r="A194"/>
      <c r="B194"/>
      <c r="C194"/>
      <c r="D194"/>
      <c r="E194"/>
      <c r="F194"/>
      <c r="G194"/>
      <c r="H194"/>
      <c r="I194"/>
      <c r="J194"/>
      <c r="K194"/>
      <c r="L194"/>
    </row>
    <row r="195" spans="1:12" x14ac:dyDescent="0.2">
      <c r="A195"/>
      <c r="B195"/>
      <c r="C195"/>
      <c r="D195"/>
      <c r="E195"/>
      <c r="F195"/>
      <c r="G195"/>
      <c r="H195"/>
      <c r="I195"/>
      <c r="J195"/>
      <c r="K195"/>
      <c r="L195"/>
    </row>
    <row r="196" spans="1:12" x14ac:dyDescent="0.2">
      <c r="A196"/>
      <c r="B196"/>
      <c r="C196"/>
      <c r="D196"/>
      <c r="E196"/>
      <c r="F196"/>
      <c r="G196"/>
      <c r="H196"/>
      <c r="I196"/>
      <c r="J196"/>
      <c r="K196"/>
      <c r="L196"/>
    </row>
    <row r="197" spans="1:12" x14ac:dyDescent="0.2">
      <c r="A197"/>
      <c r="B197"/>
      <c r="C197"/>
      <c r="D197"/>
      <c r="E197"/>
      <c r="F197"/>
      <c r="G197"/>
      <c r="H197"/>
      <c r="I197"/>
      <c r="J197"/>
      <c r="K197"/>
      <c r="L197"/>
    </row>
    <row r="198" spans="1:12" x14ac:dyDescent="0.2">
      <c r="A198"/>
      <c r="B198"/>
      <c r="C198"/>
      <c r="D198"/>
      <c r="E198"/>
      <c r="F198"/>
      <c r="G198"/>
      <c r="H198"/>
      <c r="I198"/>
      <c r="J198"/>
      <c r="K198"/>
      <c r="L198"/>
    </row>
    <row r="199" spans="1:12" x14ac:dyDescent="0.2">
      <c r="A199"/>
      <c r="B199"/>
      <c r="C199"/>
      <c r="D199"/>
      <c r="E199"/>
      <c r="F199"/>
      <c r="G199"/>
      <c r="H199"/>
      <c r="I199"/>
      <c r="J199"/>
      <c r="K199"/>
      <c r="L199"/>
    </row>
    <row r="200" spans="1:12" x14ac:dyDescent="0.2">
      <c r="A200"/>
      <c r="B200"/>
      <c r="C200"/>
      <c r="D200"/>
      <c r="E200"/>
      <c r="F200"/>
      <c r="G200"/>
      <c r="H200"/>
      <c r="I200"/>
      <c r="J200"/>
      <c r="K200"/>
      <c r="L200"/>
    </row>
    <row r="201" spans="1:12" x14ac:dyDescent="0.2">
      <c r="A201"/>
      <c r="B201"/>
      <c r="C201"/>
      <c r="D201"/>
      <c r="E201"/>
      <c r="F201"/>
      <c r="G201"/>
      <c r="H201"/>
      <c r="I201"/>
      <c r="J201"/>
      <c r="K201"/>
      <c r="L201"/>
    </row>
    <row r="202" spans="1:12" x14ac:dyDescent="0.2">
      <c r="A202"/>
      <c r="B202"/>
      <c r="C202"/>
      <c r="D202"/>
      <c r="E202"/>
      <c r="F202"/>
      <c r="G202"/>
      <c r="H202"/>
      <c r="I202"/>
      <c r="J202"/>
      <c r="K202"/>
      <c r="L202"/>
    </row>
    <row r="203" spans="1:12" x14ac:dyDescent="0.2">
      <c r="A203"/>
      <c r="B203"/>
      <c r="C203"/>
      <c r="D203"/>
      <c r="E203"/>
      <c r="F203"/>
      <c r="G203"/>
      <c r="H203"/>
      <c r="I203"/>
      <c r="J203"/>
      <c r="K203"/>
      <c r="L203"/>
    </row>
    <row r="204" spans="1:12" x14ac:dyDescent="0.2">
      <c r="A204"/>
      <c r="B204"/>
      <c r="C204"/>
      <c r="D204"/>
      <c r="E204"/>
      <c r="F204"/>
      <c r="G204"/>
      <c r="H204"/>
      <c r="I204"/>
      <c r="J204"/>
      <c r="K204"/>
      <c r="L204"/>
    </row>
    <row r="205" spans="1:12" x14ac:dyDescent="0.2">
      <c r="A205"/>
      <c r="B205"/>
      <c r="C205"/>
      <c r="D205"/>
      <c r="E205"/>
      <c r="F205"/>
      <c r="G205"/>
      <c r="H205"/>
      <c r="I205"/>
      <c r="J205"/>
      <c r="K205"/>
      <c r="L205"/>
    </row>
    <row r="206" spans="1:12" x14ac:dyDescent="0.2">
      <c r="A206"/>
      <c r="B206"/>
      <c r="C206"/>
      <c r="D206"/>
      <c r="E206"/>
      <c r="F206"/>
      <c r="G206"/>
      <c r="H206"/>
      <c r="I206"/>
      <c r="J206"/>
      <c r="K206"/>
      <c r="L206"/>
    </row>
    <row r="207" spans="1:12" x14ac:dyDescent="0.2">
      <c r="A207"/>
      <c r="B207"/>
      <c r="C207"/>
      <c r="D207"/>
      <c r="E207"/>
      <c r="F207"/>
      <c r="G207"/>
      <c r="H207"/>
      <c r="I207"/>
      <c r="J207"/>
      <c r="K207"/>
      <c r="L207"/>
    </row>
    <row r="208" spans="1:12" x14ac:dyDescent="0.2">
      <c r="A208"/>
      <c r="B208"/>
      <c r="C208"/>
      <c r="D208"/>
      <c r="E208"/>
      <c r="F208"/>
      <c r="G208"/>
      <c r="H208"/>
      <c r="I208"/>
      <c r="J208"/>
      <c r="K208"/>
      <c r="L208"/>
    </row>
    <row r="209" spans="1:12" x14ac:dyDescent="0.2">
      <c r="A209"/>
      <c r="B209"/>
      <c r="C209"/>
      <c r="D209"/>
      <c r="E209"/>
      <c r="F209"/>
      <c r="G209"/>
      <c r="H209"/>
      <c r="I209"/>
      <c r="J209"/>
      <c r="K209"/>
      <c r="L209"/>
    </row>
    <row r="210" spans="1:12" x14ac:dyDescent="0.2">
      <c r="A210"/>
      <c r="B210"/>
      <c r="C210"/>
      <c r="D210"/>
      <c r="E210"/>
      <c r="F210"/>
      <c r="G210"/>
      <c r="H210"/>
      <c r="I210"/>
      <c r="J210"/>
      <c r="K210"/>
      <c r="L210"/>
    </row>
    <row r="211" spans="1:12" x14ac:dyDescent="0.2">
      <c r="A211"/>
      <c r="B211"/>
      <c r="C211"/>
      <c r="D211"/>
      <c r="E211"/>
      <c r="F211"/>
      <c r="G211"/>
      <c r="H211"/>
      <c r="I211"/>
      <c r="J211"/>
      <c r="K211"/>
      <c r="L211"/>
    </row>
    <row r="212" spans="1:12" x14ac:dyDescent="0.2">
      <c r="A212"/>
      <c r="B212"/>
      <c r="C212"/>
      <c r="D212"/>
      <c r="E212"/>
      <c r="F212"/>
      <c r="G212"/>
      <c r="H212"/>
      <c r="I212"/>
      <c r="J212"/>
      <c r="K212"/>
      <c r="L212"/>
    </row>
    <row r="213" spans="1:12" x14ac:dyDescent="0.2">
      <c r="A213"/>
      <c r="B213"/>
      <c r="C213"/>
      <c r="D213"/>
      <c r="E213"/>
      <c r="F213"/>
      <c r="G213"/>
      <c r="H213"/>
      <c r="I213"/>
      <c r="J213"/>
      <c r="K213"/>
      <c r="L213"/>
    </row>
    <row r="214" spans="1:12" x14ac:dyDescent="0.2">
      <c r="A214"/>
      <c r="B214"/>
      <c r="C214"/>
      <c r="D214"/>
      <c r="E214"/>
      <c r="F214"/>
      <c r="G214"/>
      <c r="H214"/>
      <c r="I214"/>
      <c r="J214"/>
      <c r="K214"/>
      <c r="L214"/>
    </row>
    <row r="215" spans="1:12" x14ac:dyDescent="0.2">
      <c r="A215"/>
      <c r="B215"/>
      <c r="C215"/>
      <c r="D215"/>
      <c r="E215"/>
      <c r="F215"/>
      <c r="G215"/>
      <c r="H215"/>
      <c r="I215"/>
      <c r="J215"/>
      <c r="K215"/>
      <c r="L215"/>
    </row>
    <row r="216" spans="1:12" x14ac:dyDescent="0.2">
      <c r="A216"/>
      <c r="B216"/>
      <c r="C216"/>
      <c r="D216"/>
      <c r="E216"/>
      <c r="F216"/>
      <c r="G216"/>
      <c r="H216"/>
      <c r="I216"/>
      <c r="J216"/>
      <c r="K216"/>
      <c r="L216"/>
    </row>
    <row r="217" spans="1:12" x14ac:dyDescent="0.2">
      <c r="A217"/>
      <c r="B217"/>
      <c r="C217"/>
      <c r="D217"/>
      <c r="E217"/>
      <c r="F217"/>
      <c r="G217"/>
      <c r="H217"/>
      <c r="I217"/>
      <c r="J217"/>
      <c r="K217"/>
      <c r="L217"/>
    </row>
    <row r="218" spans="1:12" x14ac:dyDescent="0.2">
      <c r="A218"/>
      <c r="B218"/>
      <c r="C218"/>
      <c r="D218"/>
      <c r="E218"/>
      <c r="F218"/>
      <c r="G218"/>
      <c r="H218"/>
      <c r="I218"/>
      <c r="J218"/>
      <c r="K218"/>
      <c r="L218"/>
    </row>
    <row r="219" spans="1:12" x14ac:dyDescent="0.2">
      <c r="A219"/>
      <c r="B219"/>
      <c r="C219"/>
      <c r="D219"/>
      <c r="E219"/>
      <c r="F219"/>
      <c r="G219"/>
      <c r="H219"/>
      <c r="I219"/>
      <c r="J219"/>
      <c r="K219"/>
      <c r="L219"/>
    </row>
    <row r="220" spans="1:12" x14ac:dyDescent="0.2">
      <c r="A220"/>
      <c r="B220"/>
      <c r="C220"/>
      <c r="D220"/>
      <c r="E220"/>
      <c r="F220"/>
      <c r="G220"/>
      <c r="H220"/>
      <c r="I220"/>
      <c r="J220"/>
      <c r="K220"/>
      <c r="L220"/>
    </row>
    <row r="221" spans="1:12" x14ac:dyDescent="0.2">
      <c r="A221"/>
      <c r="B221"/>
      <c r="C221"/>
      <c r="D221"/>
      <c r="E221"/>
      <c r="F221"/>
      <c r="G221"/>
      <c r="H221"/>
      <c r="I221"/>
      <c r="J221"/>
      <c r="K221"/>
      <c r="L221"/>
    </row>
    <row r="222" spans="1:12" x14ac:dyDescent="0.2">
      <c r="A222"/>
      <c r="B222"/>
      <c r="C222"/>
      <c r="D222"/>
      <c r="E222"/>
      <c r="F222"/>
      <c r="G222"/>
      <c r="H222"/>
      <c r="I222"/>
      <c r="J222"/>
      <c r="K222"/>
      <c r="L222"/>
    </row>
    <row r="223" spans="1:12" x14ac:dyDescent="0.2">
      <c r="A223"/>
      <c r="B223"/>
      <c r="C223"/>
      <c r="D223"/>
      <c r="E223"/>
      <c r="F223"/>
      <c r="G223"/>
      <c r="H223"/>
      <c r="I223"/>
      <c r="J223"/>
      <c r="K223"/>
      <c r="L223"/>
    </row>
    <row r="224" spans="1:12" x14ac:dyDescent="0.2">
      <c r="A224"/>
      <c r="B224"/>
      <c r="C224"/>
      <c r="D224"/>
      <c r="E224"/>
      <c r="F224"/>
      <c r="G224"/>
      <c r="H224"/>
      <c r="I224"/>
      <c r="J224"/>
      <c r="K224"/>
      <c r="L224"/>
    </row>
    <row r="225" spans="1:12" x14ac:dyDescent="0.2">
      <c r="A225"/>
      <c r="B225"/>
      <c r="C225"/>
      <c r="D225"/>
      <c r="E225"/>
      <c r="F225"/>
      <c r="G225"/>
      <c r="H225"/>
      <c r="I225"/>
      <c r="J225"/>
      <c r="K225"/>
      <c r="L225"/>
    </row>
    <row r="226" spans="1:12" x14ac:dyDescent="0.2">
      <c r="A226"/>
      <c r="B226"/>
      <c r="C226"/>
      <c r="D226"/>
      <c r="E226"/>
      <c r="F226"/>
      <c r="G226"/>
      <c r="H226"/>
      <c r="I226"/>
      <c r="J226"/>
      <c r="K226"/>
      <c r="L226"/>
    </row>
    <row r="227" spans="1:12" x14ac:dyDescent="0.2">
      <c r="A227"/>
      <c r="B227"/>
      <c r="C227"/>
      <c r="D227"/>
      <c r="E227"/>
      <c r="F227"/>
      <c r="G227"/>
      <c r="H227"/>
      <c r="I227"/>
      <c r="J227"/>
      <c r="K227"/>
      <c r="L227"/>
    </row>
    <row r="228" spans="1:12" x14ac:dyDescent="0.2">
      <c r="A228"/>
      <c r="B228"/>
      <c r="C228"/>
      <c r="D228"/>
      <c r="E228"/>
      <c r="F228"/>
      <c r="G228"/>
      <c r="H228"/>
      <c r="I228"/>
      <c r="J228"/>
      <c r="K228"/>
      <c r="L228"/>
    </row>
    <row r="229" spans="1:12" x14ac:dyDescent="0.2">
      <c r="A229"/>
      <c r="B229"/>
      <c r="C229"/>
      <c r="D229"/>
      <c r="E229"/>
      <c r="F229"/>
      <c r="G229"/>
      <c r="H229"/>
      <c r="I229"/>
      <c r="J229"/>
      <c r="K229"/>
      <c r="L229"/>
    </row>
    <row r="230" spans="1:12" x14ac:dyDescent="0.2">
      <c r="A230"/>
      <c r="B230"/>
      <c r="C230"/>
      <c r="D230"/>
      <c r="E230"/>
      <c r="F230"/>
      <c r="G230"/>
      <c r="H230"/>
      <c r="I230"/>
      <c r="J230"/>
      <c r="K230"/>
      <c r="L230"/>
    </row>
    <row r="231" spans="1:12" x14ac:dyDescent="0.2">
      <c r="A231"/>
      <c r="B231"/>
      <c r="C231"/>
      <c r="D231"/>
      <c r="E231"/>
      <c r="F231"/>
      <c r="G231"/>
      <c r="H231"/>
      <c r="I231"/>
      <c r="J231"/>
      <c r="K231"/>
      <c r="L231"/>
    </row>
    <row r="232" spans="1:12" x14ac:dyDescent="0.2">
      <c r="A232"/>
      <c r="B232"/>
      <c r="C232"/>
      <c r="D232"/>
      <c r="E232"/>
      <c r="F232"/>
      <c r="G232"/>
      <c r="H232"/>
      <c r="I232"/>
      <c r="J232"/>
      <c r="K232"/>
      <c r="L232"/>
    </row>
    <row r="233" spans="1:12" x14ac:dyDescent="0.2">
      <c r="A233"/>
      <c r="B233"/>
      <c r="C233"/>
      <c r="D233"/>
      <c r="E233"/>
      <c r="F233"/>
      <c r="G233"/>
      <c r="H233"/>
      <c r="I233"/>
      <c r="J233"/>
      <c r="K233"/>
      <c r="L233"/>
    </row>
    <row r="234" spans="1:12" x14ac:dyDescent="0.2">
      <c r="A234"/>
      <c r="B234"/>
      <c r="C234"/>
      <c r="D234"/>
      <c r="E234"/>
      <c r="F234"/>
      <c r="G234"/>
      <c r="H234"/>
      <c r="I234"/>
      <c r="J234"/>
      <c r="K234"/>
      <c r="L234"/>
    </row>
    <row r="235" spans="1:12" x14ac:dyDescent="0.2">
      <c r="A235"/>
      <c r="B235"/>
      <c r="C235"/>
      <c r="D235"/>
      <c r="E235"/>
      <c r="F235"/>
      <c r="G235"/>
      <c r="H235"/>
      <c r="I235"/>
      <c r="J235"/>
      <c r="K235"/>
      <c r="L235"/>
    </row>
    <row r="236" spans="1:12" x14ac:dyDescent="0.2">
      <c r="A236"/>
      <c r="B236"/>
      <c r="C236"/>
      <c r="D236"/>
      <c r="E236"/>
      <c r="F236"/>
      <c r="G236"/>
      <c r="H236"/>
      <c r="I236"/>
      <c r="J236"/>
      <c r="K236"/>
      <c r="L236"/>
    </row>
    <row r="237" spans="1:12" x14ac:dyDescent="0.2">
      <c r="A237"/>
      <c r="B237"/>
      <c r="C237"/>
      <c r="D237"/>
      <c r="E237"/>
      <c r="F237"/>
      <c r="G237"/>
      <c r="H237"/>
      <c r="I237"/>
      <c r="J237"/>
      <c r="K237"/>
      <c r="L237"/>
    </row>
    <row r="238" spans="1:12" x14ac:dyDescent="0.2">
      <c r="A238"/>
      <c r="B238"/>
      <c r="C238"/>
      <c r="D238"/>
      <c r="E238"/>
      <c r="F238"/>
      <c r="G238"/>
      <c r="H238"/>
      <c r="I238"/>
      <c r="J238"/>
      <c r="K238"/>
      <c r="L238"/>
    </row>
    <row r="239" spans="1:12" x14ac:dyDescent="0.2">
      <c r="A239"/>
      <c r="B239"/>
      <c r="C239"/>
      <c r="D239"/>
      <c r="E239"/>
      <c r="F239"/>
      <c r="G239"/>
      <c r="H239"/>
      <c r="I239"/>
      <c r="J239"/>
      <c r="K239"/>
      <c r="L239"/>
    </row>
    <row r="240" spans="1:12" x14ac:dyDescent="0.2">
      <c r="A240"/>
      <c r="B240"/>
      <c r="C240"/>
      <c r="D240"/>
      <c r="E240"/>
      <c r="F240"/>
      <c r="G240"/>
      <c r="H240"/>
      <c r="I240"/>
      <c r="J240"/>
      <c r="K240"/>
      <c r="L240"/>
    </row>
    <row r="241" spans="1:12" x14ac:dyDescent="0.2">
      <c r="A241"/>
      <c r="B241"/>
      <c r="C241"/>
      <c r="D241"/>
      <c r="E241"/>
      <c r="F241"/>
      <c r="G241"/>
      <c r="H241"/>
      <c r="I241"/>
      <c r="J241"/>
      <c r="K241"/>
      <c r="L241"/>
    </row>
    <row r="242" spans="1:12" x14ac:dyDescent="0.2">
      <c r="A242"/>
      <c r="B242"/>
      <c r="C242"/>
      <c r="D242"/>
      <c r="E242"/>
      <c r="F242"/>
      <c r="G242"/>
      <c r="H242"/>
      <c r="I242"/>
      <c r="J242"/>
      <c r="K242"/>
      <c r="L242"/>
    </row>
    <row r="243" spans="1:12" x14ac:dyDescent="0.2">
      <c r="A243"/>
      <c r="B243"/>
      <c r="C243"/>
      <c r="D243"/>
      <c r="E243"/>
      <c r="F243"/>
      <c r="G243"/>
      <c r="H243"/>
      <c r="I243"/>
      <c r="J243"/>
      <c r="K243"/>
      <c r="L243"/>
    </row>
    <row r="244" spans="1:12" x14ac:dyDescent="0.2">
      <c r="A244"/>
      <c r="B244"/>
      <c r="C244"/>
      <c r="D244"/>
      <c r="E244"/>
      <c r="F244"/>
      <c r="G244"/>
      <c r="H244"/>
      <c r="I244"/>
      <c r="J244"/>
      <c r="K244"/>
      <c r="L244"/>
    </row>
    <row r="245" spans="1:12" x14ac:dyDescent="0.2">
      <c r="A245"/>
      <c r="B245"/>
      <c r="C245"/>
      <c r="D245"/>
      <c r="E245"/>
      <c r="F245"/>
      <c r="G245"/>
      <c r="H245"/>
      <c r="I245"/>
      <c r="J245"/>
      <c r="K245"/>
      <c r="L245"/>
    </row>
    <row r="246" spans="1:12" x14ac:dyDescent="0.2">
      <c r="A246"/>
      <c r="B246"/>
      <c r="C246"/>
      <c r="D246"/>
      <c r="E246"/>
      <c r="F246"/>
      <c r="G246"/>
      <c r="H246"/>
      <c r="I246"/>
      <c r="J246"/>
      <c r="K246"/>
      <c r="L246"/>
    </row>
    <row r="247" spans="1:12" x14ac:dyDescent="0.2">
      <c r="A247"/>
      <c r="B247"/>
      <c r="C247"/>
      <c r="D247"/>
      <c r="E247"/>
      <c r="F247"/>
      <c r="G247"/>
      <c r="H247"/>
      <c r="I247"/>
      <c r="J247"/>
      <c r="K247"/>
      <c r="L247"/>
    </row>
    <row r="248" spans="1:12" x14ac:dyDescent="0.2">
      <c r="A248"/>
      <c r="B248"/>
      <c r="C248"/>
      <c r="D248"/>
      <c r="E248"/>
      <c r="F248"/>
      <c r="G248"/>
      <c r="H248"/>
      <c r="I248"/>
      <c r="J248"/>
      <c r="K248"/>
      <c r="L248"/>
    </row>
    <row r="249" spans="1:12" x14ac:dyDescent="0.2">
      <c r="A249"/>
      <c r="B249"/>
      <c r="C249"/>
      <c r="D249"/>
      <c r="E249"/>
      <c r="F249"/>
      <c r="G249"/>
      <c r="H249"/>
      <c r="I249"/>
      <c r="J249"/>
      <c r="K249"/>
      <c r="L249"/>
    </row>
    <row r="250" spans="1:12" x14ac:dyDescent="0.2">
      <c r="A250"/>
      <c r="B250"/>
      <c r="C250"/>
      <c r="D250"/>
      <c r="E250"/>
      <c r="F250"/>
      <c r="G250"/>
      <c r="H250"/>
      <c r="I250"/>
      <c r="J250"/>
      <c r="K250"/>
      <c r="L250"/>
    </row>
    <row r="251" spans="1:12" x14ac:dyDescent="0.2">
      <c r="A251"/>
      <c r="B251"/>
      <c r="C251"/>
      <c r="D251"/>
      <c r="E251"/>
      <c r="F251"/>
      <c r="G251"/>
      <c r="H251"/>
      <c r="I251"/>
      <c r="J251"/>
      <c r="K251"/>
      <c r="L251"/>
    </row>
    <row r="252" spans="1:12" x14ac:dyDescent="0.2">
      <c r="A252"/>
      <c r="B252"/>
      <c r="C252"/>
      <c r="D252"/>
      <c r="E252"/>
      <c r="F252"/>
      <c r="G252"/>
      <c r="H252"/>
      <c r="I252"/>
      <c r="J252"/>
      <c r="K252"/>
      <c r="L252"/>
    </row>
    <row r="253" spans="1:12" x14ac:dyDescent="0.2">
      <c r="A253"/>
      <c r="B253"/>
      <c r="C253"/>
      <c r="D253"/>
      <c r="E253"/>
      <c r="F253"/>
      <c r="G253"/>
      <c r="H253"/>
      <c r="I253"/>
      <c r="J253"/>
      <c r="K253"/>
      <c r="L253"/>
    </row>
    <row r="254" spans="1:12" x14ac:dyDescent="0.2">
      <c r="A254"/>
      <c r="B254"/>
      <c r="C254"/>
      <c r="D254"/>
      <c r="E254"/>
      <c r="F254"/>
      <c r="G254"/>
      <c r="H254"/>
      <c r="I254"/>
      <c r="J254"/>
      <c r="K254"/>
      <c r="L254"/>
    </row>
    <row r="255" spans="1:12" x14ac:dyDescent="0.2">
      <c r="A255"/>
      <c r="B255"/>
      <c r="C255"/>
      <c r="D255"/>
      <c r="E255"/>
      <c r="F255"/>
      <c r="G255"/>
      <c r="H255"/>
      <c r="I255"/>
      <c r="J255"/>
      <c r="K255"/>
      <c r="L255"/>
    </row>
    <row r="256" spans="1:12" x14ac:dyDescent="0.2">
      <c r="A256"/>
      <c r="B256"/>
      <c r="C256"/>
      <c r="D256"/>
      <c r="E256"/>
      <c r="F256"/>
      <c r="G256"/>
      <c r="H256"/>
      <c r="I256"/>
      <c r="J256"/>
      <c r="K256"/>
      <c r="L256"/>
    </row>
    <row r="257" spans="1:12" x14ac:dyDescent="0.2">
      <c r="A257"/>
      <c r="B257"/>
      <c r="C257"/>
      <c r="D257"/>
      <c r="E257"/>
      <c r="F257"/>
      <c r="G257"/>
      <c r="H257"/>
      <c r="I257"/>
      <c r="J257"/>
      <c r="K257"/>
      <c r="L257"/>
    </row>
    <row r="258" spans="1:12" x14ac:dyDescent="0.2">
      <c r="A258"/>
      <c r="B258"/>
      <c r="C258"/>
      <c r="D258"/>
      <c r="E258"/>
      <c r="F258"/>
      <c r="G258"/>
      <c r="H258"/>
      <c r="I258"/>
      <c r="J258"/>
      <c r="K258"/>
      <c r="L258"/>
    </row>
    <row r="259" spans="1:12" x14ac:dyDescent="0.2">
      <c r="A259"/>
      <c r="B259"/>
      <c r="C259"/>
      <c r="D259"/>
      <c r="E259"/>
      <c r="F259"/>
      <c r="G259"/>
      <c r="H259"/>
      <c r="I259"/>
      <c r="J259"/>
      <c r="K259"/>
      <c r="L259"/>
    </row>
    <row r="260" spans="1:12" x14ac:dyDescent="0.2">
      <c r="A260"/>
      <c r="B260"/>
      <c r="C260"/>
      <c r="D260"/>
      <c r="E260"/>
      <c r="F260"/>
      <c r="G260"/>
      <c r="H260"/>
      <c r="I260"/>
      <c r="J260"/>
      <c r="K260"/>
      <c r="L260"/>
    </row>
    <row r="261" spans="1:12" x14ac:dyDescent="0.2">
      <c r="A261"/>
      <c r="B261"/>
      <c r="C261"/>
      <c r="D261"/>
      <c r="E261"/>
      <c r="F261"/>
      <c r="G261"/>
      <c r="H261"/>
      <c r="I261"/>
      <c r="J261"/>
      <c r="K261"/>
      <c r="L261"/>
    </row>
    <row r="262" spans="1:12" x14ac:dyDescent="0.2">
      <c r="A262"/>
      <c r="B262"/>
      <c r="C262"/>
      <c r="D262"/>
      <c r="E262"/>
      <c r="F262"/>
      <c r="G262"/>
      <c r="H262"/>
      <c r="I262"/>
      <c r="J262"/>
      <c r="K262"/>
      <c r="L262"/>
    </row>
    <row r="263" spans="1:12" x14ac:dyDescent="0.2">
      <c r="A263"/>
      <c r="B263"/>
      <c r="C263"/>
      <c r="D263"/>
      <c r="E263"/>
      <c r="F263"/>
      <c r="G263"/>
      <c r="H263"/>
      <c r="I263"/>
      <c r="J263"/>
      <c r="K263"/>
      <c r="L263"/>
    </row>
    <row r="264" spans="1:12" x14ac:dyDescent="0.2">
      <c r="A264"/>
      <c r="B264"/>
      <c r="C264"/>
      <c r="D264"/>
      <c r="E264"/>
      <c r="F264"/>
      <c r="G264"/>
      <c r="H264"/>
      <c r="I264"/>
      <c r="J264"/>
      <c r="K264"/>
      <c r="L264"/>
    </row>
    <row r="265" spans="1:12" x14ac:dyDescent="0.2">
      <c r="A265"/>
      <c r="B265"/>
      <c r="C265"/>
      <c r="D265"/>
      <c r="E265"/>
      <c r="F265"/>
      <c r="G265"/>
      <c r="H265"/>
      <c r="I265"/>
      <c r="J265"/>
      <c r="K265"/>
      <c r="L265"/>
    </row>
    <row r="266" spans="1:12" x14ac:dyDescent="0.2">
      <c r="A266"/>
      <c r="B266"/>
      <c r="C266"/>
      <c r="D266"/>
      <c r="E266"/>
      <c r="F266"/>
      <c r="G266"/>
      <c r="H266"/>
      <c r="I266"/>
      <c r="J266"/>
      <c r="K266"/>
      <c r="L266"/>
    </row>
    <row r="267" spans="1:12" x14ac:dyDescent="0.2">
      <c r="A267"/>
      <c r="B267"/>
      <c r="C267"/>
      <c r="D267"/>
      <c r="E267"/>
      <c r="F267"/>
      <c r="G267"/>
      <c r="H267"/>
      <c r="I267"/>
      <c r="J267"/>
      <c r="K267"/>
      <c r="L267"/>
    </row>
    <row r="268" spans="1:12" x14ac:dyDescent="0.2">
      <c r="A268"/>
      <c r="B268"/>
      <c r="C268"/>
      <c r="D268"/>
      <c r="E268"/>
      <c r="F268"/>
      <c r="G268"/>
      <c r="H268"/>
      <c r="I268"/>
      <c r="J268"/>
      <c r="K268"/>
      <c r="L268"/>
    </row>
    <row r="269" spans="1:12" x14ac:dyDescent="0.2">
      <c r="A269"/>
      <c r="B269"/>
      <c r="C269"/>
      <c r="D269"/>
      <c r="E269"/>
      <c r="F269"/>
      <c r="G269"/>
      <c r="H269"/>
      <c r="I269"/>
      <c r="J269"/>
      <c r="K269"/>
      <c r="L269"/>
    </row>
    <row r="270" spans="1:12" x14ac:dyDescent="0.2">
      <c r="A270"/>
      <c r="B270"/>
      <c r="C270"/>
      <c r="D270"/>
      <c r="E270"/>
      <c r="F270"/>
      <c r="G270"/>
      <c r="H270"/>
      <c r="I270"/>
      <c r="J270"/>
      <c r="K270"/>
      <c r="L270"/>
    </row>
    <row r="271" spans="1:12" x14ac:dyDescent="0.2">
      <c r="A271"/>
      <c r="B271"/>
      <c r="C271"/>
      <c r="D271"/>
      <c r="E271"/>
      <c r="F271"/>
      <c r="G271"/>
      <c r="H271"/>
      <c r="I271"/>
      <c r="J271"/>
      <c r="K271"/>
      <c r="L271"/>
    </row>
    <row r="272" spans="1:12" x14ac:dyDescent="0.2">
      <c r="A272"/>
      <c r="B272"/>
      <c r="C272"/>
      <c r="D272"/>
      <c r="E272"/>
      <c r="F272"/>
      <c r="G272"/>
      <c r="H272"/>
      <c r="I272"/>
      <c r="J272"/>
      <c r="K272"/>
      <c r="L272"/>
    </row>
    <row r="273" spans="1:12" x14ac:dyDescent="0.2">
      <c r="A273"/>
      <c r="B273"/>
      <c r="C273"/>
      <c r="D273"/>
      <c r="E273"/>
      <c r="F273"/>
      <c r="G273"/>
      <c r="H273"/>
      <c r="I273"/>
      <c r="J273"/>
      <c r="K273"/>
      <c r="L273"/>
    </row>
    <row r="274" spans="1:12" x14ac:dyDescent="0.2">
      <c r="A274"/>
      <c r="B274"/>
      <c r="C274"/>
      <c r="D274"/>
      <c r="E274"/>
      <c r="F274"/>
      <c r="G274"/>
      <c r="H274"/>
      <c r="I274"/>
      <c r="J274"/>
      <c r="K274"/>
      <c r="L274"/>
    </row>
    <row r="275" spans="1:12" x14ac:dyDescent="0.2">
      <c r="A275"/>
      <c r="B275"/>
      <c r="C275"/>
      <c r="D275"/>
      <c r="E275"/>
      <c r="F275"/>
      <c r="G275"/>
      <c r="H275"/>
      <c r="I275"/>
      <c r="J275"/>
      <c r="K275"/>
      <c r="L275"/>
    </row>
    <row r="276" spans="1:12" x14ac:dyDescent="0.2">
      <c r="A276"/>
      <c r="B276"/>
      <c r="C276"/>
      <c r="D276"/>
      <c r="E276"/>
      <c r="F276"/>
      <c r="G276"/>
      <c r="H276"/>
      <c r="I276"/>
      <c r="J276"/>
      <c r="K276"/>
      <c r="L276"/>
    </row>
    <row r="277" spans="1:12" x14ac:dyDescent="0.2">
      <c r="A277"/>
      <c r="B277"/>
      <c r="C277"/>
      <c r="D277"/>
      <c r="E277"/>
      <c r="F277"/>
      <c r="G277"/>
      <c r="H277"/>
      <c r="I277"/>
      <c r="J277"/>
      <c r="K277"/>
      <c r="L277"/>
    </row>
    <row r="278" spans="1:12" x14ac:dyDescent="0.2">
      <c r="A278"/>
      <c r="B278"/>
      <c r="C278"/>
      <c r="D278"/>
      <c r="E278"/>
      <c r="F278"/>
      <c r="G278"/>
      <c r="H278"/>
      <c r="I278"/>
      <c r="J278"/>
      <c r="K278"/>
      <c r="L278"/>
    </row>
    <row r="279" spans="1:12" x14ac:dyDescent="0.2">
      <c r="A279"/>
      <c r="B279"/>
      <c r="C279"/>
      <c r="D279"/>
      <c r="E279"/>
      <c r="F279"/>
      <c r="G279"/>
      <c r="H279"/>
      <c r="I279"/>
      <c r="J279"/>
      <c r="K279"/>
      <c r="L279"/>
    </row>
    <row r="280" spans="1:12" x14ac:dyDescent="0.2">
      <c r="A280"/>
      <c r="B280"/>
      <c r="C280"/>
      <c r="D280"/>
      <c r="E280"/>
      <c r="F280"/>
      <c r="G280"/>
      <c r="H280"/>
      <c r="I280"/>
      <c r="J280"/>
      <c r="K280"/>
      <c r="L280"/>
    </row>
    <row r="281" spans="1:12" x14ac:dyDescent="0.2">
      <c r="A281"/>
      <c r="B281"/>
      <c r="C281"/>
      <c r="D281"/>
      <c r="E281"/>
      <c r="F281"/>
      <c r="G281"/>
      <c r="H281"/>
      <c r="I281"/>
      <c r="J281"/>
      <c r="K281"/>
      <c r="L281"/>
    </row>
    <row r="282" spans="1:12" x14ac:dyDescent="0.2">
      <c r="A282"/>
      <c r="B282"/>
      <c r="C282"/>
      <c r="D282"/>
      <c r="E282"/>
      <c r="F282"/>
      <c r="G282"/>
      <c r="H282"/>
      <c r="I282"/>
      <c r="J282"/>
      <c r="K282"/>
      <c r="L282"/>
    </row>
    <row r="283" spans="1:12" x14ac:dyDescent="0.2">
      <c r="A283"/>
      <c r="B283"/>
      <c r="C283"/>
      <c r="D283"/>
      <c r="E283"/>
      <c r="F283"/>
      <c r="G283"/>
      <c r="H283"/>
      <c r="I283"/>
      <c r="J283"/>
      <c r="K283"/>
      <c r="L283"/>
    </row>
    <row r="284" spans="1:12" x14ac:dyDescent="0.2">
      <c r="A284"/>
      <c r="B284"/>
      <c r="C284"/>
      <c r="D284"/>
      <c r="E284"/>
      <c r="F284"/>
      <c r="G284"/>
      <c r="H284"/>
      <c r="I284"/>
      <c r="J284"/>
      <c r="K284"/>
      <c r="L284"/>
    </row>
    <row r="285" spans="1:12" x14ac:dyDescent="0.2">
      <c r="A285"/>
      <c r="B285"/>
      <c r="C285"/>
      <c r="D285"/>
      <c r="E285"/>
      <c r="F285"/>
      <c r="G285"/>
      <c r="H285"/>
      <c r="I285"/>
      <c r="J285"/>
      <c r="K285"/>
      <c r="L285"/>
    </row>
    <row r="286" spans="1:12" x14ac:dyDescent="0.2">
      <c r="A286"/>
      <c r="B286"/>
      <c r="C286"/>
      <c r="D286"/>
      <c r="E286"/>
      <c r="F286"/>
      <c r="G286"/>
      <c r="H286"/>
      <c r="I286"/>
      <c r="J286"/>
      <c r="K286"/>
      <c r="L286"/>
    </row>
    <row r="287" spans="1:12" x14ac:dyDescent="0.2">
      <c r="A287"/>
      <c r="B287"/>
      <c r="C287"/>
      <c r="D287"/>
      <c r="E287"/>
      <c r="F287"/>
      <c r="G287"/>
      <c r="H287"/>
      <c r="I287"/>
      <c r="J287"/>
      <c r="K287"/>
      <c r="L287"/>
    </row>
    <row r="288" spans="1:12" x14ac:dyDescent="0.2">
      <c r="A288"/>
      <c r="B288"/>
      <c r="C288"/>
      <c r="D288"/>
      <c r="E288"/>
      <c r="F288"/>
      <c r="G288"/>
      <c r="H288"/>
      <c r="I288"/>
      <c r="J288"/>
      <c r="K288"/>
      <c r="L288"/>
    </row>
    <row r="289" spans="1:12" x14ac:dyDescent="0.2">
      <c r="A289"/>
      <c r="B289"/>
      <c r="C289"/>
      <c r="D289"/>
      <c r="E289"/>
      <c r="F289"/>
      <c r="G289"/>
      <c r="H289"/>
      <c r="I289"/>
      <c r="J289"/>
      <c r="K289"/>
      <c r="L289"/>
    </row>
    <row r="290" spans="1:12" x14ac:dyDescent="0.2">
      <c r="A290"/>
      <c r="B290"/>
      <c r="C290"/>
      <c r="D290"/>
      <c r="E290"/>
      <c r="F290"/>
      <c r="G290"/>
      <c r="H290"/>
      <c r="I290"/>
      <c r="J290"/>
      <c r="K290"/>
      <c r="L290"/>
    </row>
    <row r="291" spans="1:12" x14ac:dyDescent="0.2">
      <c r="A291"/>
      <c r="B291"/>
      <c r="C291"/>
      <c r="D291"/>
      <c r="E291"/>
      <c r="F291"/>
      <c r="G291"/>
      <c r="H291"/>
      <c r="I291"/>
      <c r="J291"/>
      <c r="K291"/>
      <c r="L291"/>
    </row>
    <row r="292" spans="1:12" x14ac:dyDescent="0.2">
      <c r="A292"/>
      <c r="B292"/>
      <c r="C292"/>
      <c r="D292"/>
      <c r="E292"/>
      <c r="F292"/>
      <c r="G292"/>
      <c r="H292"/>
      <c r="I292"/>
      <c r="J292"/>
      <c r="K292"/>
      <c r="L292"/>
    </row>
    <row r="293" spans="1:12" x14ac:dyDescent="0.2">
      <c r="A293"/>
      <c r="B293"/>
      <c r="C293"/>
      <c r="D293"/>
      <c r="E293"/>
      <c r="F293"/>
      <c r="G293"/>
      <c r="H293"/>
      <c r="I293"/>
      <c r="J293"/>
      <c r="K293"/>
      <c r="L293"/>
    </row>
    <row r="294" spans="1:12" x14ac:dyDescent="0.2">
      <c r="A294"/>
      <c r="B294"/>
      <c r="C294"/>
      <c r="D294"/>
      <c r="E294"/>
      <c r="F294"/>
      <c r="G294"/>
      <c r="H294"/>
      <c r="I294"/>
      <c r="J294"/>
      <c r="K294"/>
      <c r="L294"/>
    </row>
    <row r="295" spans="1:12" x14ac:dyDescent="0.2">
      <c r="A295"/>
      <c r="B295"/>
      <c r="C295"/>
      <c r="D295"/>
      <c r="E295"/>
      <c r="F295"/>
      <c r="G295"/>
      <c r="H295"/>
      <c r="I295"/>
      <c r="J295"/>
      <c r="K295"/>
      <c r="L295"/>
    </row>
    <row r="296" spans="1:12" x14ac:dyDescent="0.2">
      <c r="A296"/>
      <c r="B296"/>
      <c r="C296"/>
      <c r="D296"/>
      <c r="E296"/>
      <c r="F296"/>
      <c r="G296"/>
      <c r="H296"/>
      <c r="I296"/>
      <c r="J296"/>
      <c r="K296"/>
      <c r="L296"/>
    </row>
    <row r="297" spans="1:12" x14ac:dyDescent="0.2">
      <c r="A297"/>
      <c r="B297"/>
      <c r="C297"/>
      <c r="D297"/>
      <c r="E297"/>
      <c r="F297"/>
      <c r="G297"/>
      <c r="H297"/>
      <c r="I297"/>
      <c r="J297"/>
      <c r="K297"/>
      <c r="L297"/>
    </row>
    <row r="298" spans="1:12" x14ac:dyDescent="0.2">
      <c r="A298"/>
      <c r="B298"/>
      <c r="C298"/>
      <c r="D298"/>
      <c r="E298"/>
      <c r="F298"/>
      <c r="G298"/>
      <c r="H298"/>
      <c r="I298"/>
      <c r="J298"/>
      <c r="K298"/>
      <c r="L298"/>
    </row>
    <row r="299" spans="1:12" x14ac:dyDescent="0.2">
      <c r="A299"/>
      <c r="B299"/>
      <c r="C299"/>
      <c r="D299"/>
      <c r="E299"/>
      <c r="F299"/>
      <c r="G299"/>
      <c r="H299"/>
      <c r="I299"/>
      <c r="J299"/>
      <c r="K299"/>
      <c r="L299"/>
    </row>
    <row r="300" spans="1:12" x14ac:dyDescent="0.2">
      <c r="A300"/>
      <c r="B300"/>
      <c r="C300"/>
      <c r="D300"/>
      <c r="E300"/>
      <c r="F300"/>
      <c r="G300"/>
      <c r="H300"/>
      <c r="I300"/>
      <c r="J300"/>
      <c r="K300"/>
      <c r="L300"/>
    </row>
    <row r="301" spans="1:12" x14ac:dyDescent="0.2">
      <c r="A301"/>
      <c r="B301"/>
      <c r="C301"/>
      <c r="D301"/>
      <c r="E301"/>
      <c r="F301"/>
      <c r="G301"/>
      <c r="H301"/>
      <c r="I301"/>
      <c r="J301"/>
      <c r="K301"/>
      <c r="L301"/>
    </row>
    <row r="302" spans="1:12" x14ac:dyDescent="0.2">
      <c r="A302"/>
      <c r="B302"/>
      <c r="C302"/>
      <c r="D302"/>
      <c r="E302"/>
      <c r="F302"/>
      <c r="G302"/>
      <c r="H302"/>
      <c r="I302"/>
      <c r="J302"/>
      <c r="K302"/>
      <c r="L302"/>
    </row>
    <row r="303" spans="1:12" x14ac:dyDescent="0.2">
      <c r="A303"/>
      <c r="B303"/>
      <c r="C303"/>
      <c r="D303"/>
      <c r="E303"/>
      <c r="F303"/>
      <c r="G303"/>
      <c r="H303"/>
      <c r="I303"/>
      <c r="J303"/>
      <c r="K303"/>
      <c r="L303"/>
    </row>
    <row r="304" spans="1:12" x14ac:dyDescent="0.2">
      <c r="A304"/>
      <c r="B304"/>
      <c r="C304"/>
      <c r="D304"/>
      <c r="E304"/>
      <c r="F304"/>
      <c r="G304"/>
      <c r="H304"/>
      <c r="I304"/>
      <c r="J304"/>
      <c r="K304"/>
      <c r="L304"/>
    </row>
    <row r="305" spans="1:12" x14ac:dyDescent="0.2">
      <c r="A305"/>
      <c r="B305"/>
      <c r="C305"/>
      <c r="D305"/>
      <c r="E305"/>
      <c r="F305"/>
      <c r="G305"/>
      <c r="H305"/>
      <c r="I305"/>
      <c r="J305"/>
      <c r="K305"/>
      <c r="L305"/>
    </row>
    <row r="306" spans="1:12" x14ac:dyDescent="0.2">
      <c r="A306"/>
      <c r="B306"/>
      <c r="C306"/>
      <c r="D306"/>
      <c r="E306"/>
      <c r="F306"/>
      <c r="G306"/>
      <c r="H306"/>
      <c r="I306"/>
      <c r="J306"/>
      <c r="K306"/>
      <c r="L306"/>
    </row>
    <row r="307" spans="1:12" x14ac:dyDescent="0.2">
      <c r="A307"/>
      <c r="B307"/>
      <c r="C307"/>
      <c r="D307"/>
      <c r="E307"/>
      <c r="F307"/>
      <c r="G307"/>
      <c r="H307"/>
      <c r="I307"/>
      <c r="J307"/>
      <c r="K307"/>
      <c r="L307"/>
    </row>
    <row r="308" spans="1:12" x14ac:dyDescent="0.2">
      <c r="A308"/>
      <c r="B308"/>
      <c r="C308"/>
      <c r="D308"/>
      <c r="E308"/>
      <c r="F308"/>
      <c r="G308"/>
      <c r="H308"/>
      <c r="I308"/>
      <c r="J308"/>
      <c r="K308"/>
      <c r="L308"/>
    </row>
    <row r="309" spans="1:12" x14ac:dyDescent="0.2">
      <c r="A309"/>
      <c r="B309"/>
      <c r="C309"/>
      <c r="D309"/>
      <c r="E309"/>
      <c r="F309"/>
      <c r="G309"/>
      <c r="H309"/>
      <c r="I309"/>
      <c r="J309"/>
      <c r="K309"/>
      <c r="L309"/>
    </row>
    <row r="310" spans="1:12" x14ac:dyDescent="0.2">
      <c r="A310"/>
      <c r="B310"/>
      <c r="C310"/>
      <c r="D310"/>
      <c r="E310"/>
      <c r="F310"/>
      <c r="G310"/>
      <c r="H310"/>
      <c r="I310"/>
      <c r="J310"/>
      <c r="K310"/>
      <c r="L310"/>
    </row>
    <row r="311" spans="1:12" x14ac:dyDescent="0.2">
      <c r="A311"/>
      <c r="B311"/>
      <c r="C311"/>
      <c r="D311"/>
      <c r="E311"/>
      <c r="F311"/>
      <c r="G311"/>
      <c r="H311"/>
      <c r="I311"/>
      <c r="J311"/>
      <c r="K311"/>
      <c r="L311"/>
    </row>
    <row r="312" spans="1:12" x14ac:dyDescent="0.2">
      <c r="A312"/>
      <c r="B312"/>
      <c r="C312"/>
      <c r="D312"/>
      <c r="E312"/>
      <c r="F312"/>
      <c r="G312"/>
      <c r="H312"/>
      <c r="I312"/>
      <c r="J312"/>
      <c r="K312"/>
      <c r="L312"/>
    </row>
    <row r="313" spans="1:12" x14ac:dyDescent="0.2">
      <c r="A313"/>
      <c r="B313"/>
      <c r="C313"/>
      <c r="D313"/>
      <c r="E313"/>
      <c r="F313"/>
      <c r="G313"/>
      <c r="H313"/>
      <c r="I313"/>
      <c r="J313"/>
      <c r="K313"/>
      <c r="L313"/>
    </row>
    <row r="314" spans="1:12" x14ac:dyDescent="0.2">
      <c r="A314"/>
      <c r="B314"/>
      <c r="C314"/>
      <c r="D314"/>
      <c r="E314"/>
      <c r="F314"/>
      <c r="G314"/>
      <c r="H314"/>
      <c r="I314"/>
      <c r="J314"/>
      <c r="K314"/>
      <c r="L314"/>
    </row>
    <row r="315" spans="1:12" x14ac:dyDescent="0.2">
      <c r="A315"/>
      <c r="B315"/>
      <c r="C315"/>
      <c r="D315"/>
      <c r="E315"/>
      <c r="F315"/>
      <c r="G315"/>
      <c r="H315"/>
      <c r="I315"/>
      <c r="J315"/>
      <c r="K315"/>
      <c r="L315"/>
    </row>
    <row r="316" spans="1:12" x14ac:dyDescent="0.2">
      <c r="A316"/>
      <c r="B316"/>
      <c r="C316"/>
      <c r="D316"/>
      <c r="E316"/>
      <c r="F316"/>
      <c r="G316"/>
      <c r="H316"/>
      <c r="I316"/>
      <c r="J316"/>
      <c r="K316"/>
      <c r="L316"/>
    </row>
    <row r="317" spans="1:12" x14ac:dyDescent="0.2">
      <c r="A317"/>
      <c r="B317"/>
      <c r="C317"/>
      <c r="D317"/>
      <c r="E317"/>
      <c r="F317"/>
      <c r="G317"/>
      <c r="H317"/>
      <c r="I317"/>
      <c r="J317"/>
      <c r="K317"/>
      <c r="L317"/>
    </row>
    <row r="318" spans="1:12" x14ac:dyDescent="0.2">
      <c r="A318"/>
      <c r="B318"/>
      <c r="C318"/>
      <c r="D318"/>
      <c r="E318"/>
      <c r="F318"/>
      <c r="G318"/>
      <c r="H318"/>
      <c r="I318"/>
      <c r="J318"/>
      <c r="K318"/>
      <c r="L318"/>
    </row>
    <row r="319" spans="1:12" x14ac:dyDescent="0.2">
      <c r="A319"/>
      <c r="B319"/>
      <c r="C319"/>
      <c r="D319"/>
      <c r="E319"/>
      <c r="F319"/>
      <c r="G319"/>
      <c r="H319"/>
      <c r="I319"/>
      <c r="J319"/>
      <c r="K319"/>
      <c r="L319"/>
    </row>
    <row r="320" spans="1:12" x14ac:dyDescent="0.2">
      <c r="A320"/>
      <c r="B320"/>
      <c r="C320"/>
      <c r="D320"/>
      <c r="E320"/>
      <c r="F320"/>
      <c r="G320"/>
      <c r="H320"/>
      <c r="I320"/>
      <c r="J320"/>
      <c r="K320"/>
      <c r="L320"/>
    </row>
    <row r="321" spans="1:12" x14ac:dyDescent="0.2">
      <c r="A321"/>
      <c r="B321"/>
      <c r="C321"/>
      <c r="D321"/>
      <c r="E321"/>
      <c r="F321"/>
      <c r="G321"/>
      <c r="H321"/>
      <c r="I321"/>
      <c r="J321"/>
      <c r="K321"/>
      <c r="L321"/>
    </row>
    <row r="322" spans="1:12" x14ac:dyDescent="0.2">
      <c r="A322"/>
      <c r="B322"/>
      <c r="C322"/>
      <c r="D322"/>
      <c r="E322"/>
      <c r="F322"/>
      <c r="G322"/>
      <c r="H322"/>
      <c r="I322"/>
      <c r="J322"/>
      <c r="K322"/>
      <c r="L322"/>
    </row>
    <row r="323" spans="1:12" x14ac:dyDescent="0.2">
      <c r="A323"/>
      <c r="B323"/>
      <c r="C323"/>
      <c r="D323"/>
      <c r="E323"/>
      <c r="F323"/>
      <c r="G323"/>
      <c r="H323"/>
      <c r="I323"/>
      <c r="J323"/>
      <c r="K323"/>
      <c r="L323"/>
    </row>
    <row r="324" spans="1:12" x14ac:dyDescent="0.2">
      <c r="A324"/>
      <c r="B324"/>
      <c r="C324"/>
      <c r="D324"/>
      <c r="E324"/>
      <c r="F324"/>
      <c r="G324"/>
      <c r="H324"/>
      <c r="I324"/>
      <c r="J324"/>
      <c r="K324"/>
      <c r="L324"/>
    </row>
    <row r="325" spans="1:12" x14ac:dyDescent="0.2">
      <c r="A325"/>
      <c r="B325"/>
      <c r="C325"/>
      <c r="D325"/>
      <c r="E325"/>
      <c r="F325"/>
      <c r="G325"/>
      <c r="H325"/>
      <c r="I325"/>
      <c r="J325"/>
      <c r="K325"/>
      <c r="L325"/>
    </row>
    <row r="326" spans="1:12" x14ac:dyDescent="0.2">
      <c r="A326"/>
      <c r="B326"/>
      <c r="C326"/>
      <c r="D326"/>
      <c r="E326"/>
      <c r="F326"/>
      <c r="G326"/>
      <c r="H326"/>
      <c r="I326"/>
      <c r="J326"/>
      <c r="K326"/>
      <c r="L326"/>
    </row>
    <row r="327" spans="1:12" x14ac:dyDescent="0.2">
      <c r="A327"/>
      <c r="B327"/>
      <c r="C327"/>
      <c r="D327"/>
      <c r="E327"/>
      <c r="F327"/>
      <c r="G327"/>
      <c r="H327"/>
      <c r="I327"/>
      <c r="J327"/>
      <c r="K327"/>
      <c r="L327"/>
    </row>
    <row r="328" spans="1:12" x14ac:dyDescent="0.2">
      <c r="A328"/>
      <c r="B328"/>
      <c r="C328"/>
      <c r="D328"/>
      <c r="E328"/>
      <c r="F328"/>
      <c r="G328"/>
      <c r="H328"/>
      <c r="I328"/>
      <c r="J328"/>
      <c r="K328"/>
      <c r="L328"/>
    </row>
    <row r="329" spans="1:12" x14ac:dyDescent="0.2">
      <c r="A329"/>
      <c r="B329"/>
      <c r="C329"/>
      <c r="D329"/>
      <c r="E329"/>
      <c r="F329"/>
      <c r="G329"/>
      <c r="H329"/>
      <c r="I329"/>
      <c r="J329"/>
      <c r="K329"/>
      <c r="L329"/>
    </row>
    <row r="330" spans="1:12" x14ac:dyDescent="0.2">
      <c r="A330"/>
      <c r="B330"/>
      <c r="C330"/>
      <c r="D330"/>
      <c r="E330"/>
      <c r="F330"/>
      <c r="G330"/>
      <c r="H330"/>
      <c r="I330"/>
      <c r="J330"/>
      <c r="K330"/>
      <c r="L330"/>
    </row>
    <row r="331" spans="1:12" x14ac:dyDescent="0.2">
      <c r="A331"/>
      <c r="B331"/>
      <c r="C331"/>
      <c r="D331"/>
      <c r="E331"/>
      <c r="F331"/>
      <c r="G331"/>
      <c r="H331"/>
      <c r="I331"/>
      <c r="J331"/>
      <c r="K331"/>
      <c r="L331"/>
    </row>
    <row r="332" spans="1:12" x14ac:dyDescent="0.2">
      <c r="A332"/>
      <c r="B332"/>
      <c r="C332"/>
      <c r="D332"/>
      <c r="E332"/>
      <c r="F332"/>
      <c r="G332"/>
      <c r="H332"/>
      <c r="I332"/>
      <c r="J332"/>
      <c r="K332"/>
      <c r="L332"/>
    </row>
    <row r="333" spans="1:12" x14ac:dyDescent="0.2">
      <c r="A333"/>
      <c r="B333"/>
      <c r="C333"/>
      <c r="D333"/>
      <c r="E333"/>
      <c r="F333"/>
      <c r="G333"/>
      <c r="H333"/>
      <c r="I333"/>
      <c r="J333"/>
      <c r="K333"/>
      <c r="L333"/>
    </row>
    <row r="334" spans="1:12" x14ac:dyDescent="0.2">
      <c r="A334"/>
      <c r="B334"/>
      <c r="C334"/>
      <c r="D334"/>
      <c r="E334"/>
      <c r="F334"/>
      <c r="G334"/>
      <c r="H334"/>
      <c r="I334"/>
      <c r="J334"/>
      <c r="K334"/>
      <c r="L334"/>
    </row>
    <row r="335" spans="1:12" x14ac:dyDescent="0.2">
      <c r="A335"/>
      <c r="B335"/>
      <c r="C335"/>
      <c r="D335"/>
      <c r="E335"/>
      <c r="F335"/>
      <c r="G335"/>
      <c r="H335"/>
      <c r="I335"/>
      <c r="J335"/>
      <c r="K335"/>
      <c r="L335"/>
    </row>
    <row r="336" spans="1:12" x14ac:dyDescent="0.2">
      <c r="A336"/>
      <c r="B336"/>
      <c r="C336"/>
      <c r="D336"/>
      <c r="E336"/>
      <c r="F336"/>
      <c r="G336"/>
      <c r="H336"/>
      <c r="I336"/>
      <c r="J336"/>
      <c r="K336"/>
      <c r="L336"/>
    </row>
    <row r="337" spans="1:12" x14ac:dyDescent="0.2">
      <c r="A337"/>
      <c r="B337"/>
      <c r="C337"/>
      <c r="D337"/>
      <c r="E337"/>
      <c r="F337"/>
      <c r="G337"/>
      <c r="H337"/>
      <c r="I337"/>
      <c r="J337"/>
      <c r="K337"/>
      <c r="L337"/>
    </row>
    <row r="338" spans="1:12" x14ac:dyDescent="0.2">
      <c r="A338"/>
      <c r="B338"/>
      <c r="C338"/>
      <c r="D338"/>
      <c r="E338"/>
      <c r="F338"/>
      <c r="G338"/>
      <c r="H338"/>
      <c r="I338"/>
      <c r="J338"/>
      <c r="K338"/>
      <c r="L338"/>
    </row>
    <row r="339" spans="1:12" x14ac:dyDescent="0.2">
      <c r="A339"/>
      <c r="B339"/>
      <c r="C339"/>
      <c r="D339"/>
      <c r="E339"/>
      <c r="F339"/>
      <c r="G339"/>
      <c r="H339"/>
      <c r="I339"/>
      <c r="J339"/>
      <c r="K339"/>
      <c r="L339"/>
    </row>
    <row r="340" spans="1:12" x14ac:dyDescent="0.2">
      <c r="A340"/>
      <c r="B340"/>
      <c r="C340"/>
      <c r="D340"/>
      <c r="E340"/>
      <c r="F340"/>
      <c r="G340"/>
      <c r="H340"/>
      <c r="I340"/>
      <c r="J340"/>
      <c r="K340"/>
      <c r="L340"/>
    </row>
    <row r="341" spans="1:12" x14ac:dyDescent="0.2">
      <c r="A341"/>
      <c r="B341"/>
      <c r="C341"/>
      <c r="D341"/>
      <c r="E341"/>
      <c r="F341"/>
      <c r="G341"/>
      <c r="H341"/>
      <c r="I341"/>
      <c r="J341"/>
      <c r="K341"/>
      <c r="L341"/>
    </row>
    <row r="342" spans="1:12" x14ac:dyDescent="0.2">
      <c r="A342"/>
      <c r="B342"/>
      <c r="C342"/>
      <c r="D342"/>
      <c r="E342"/>
      <c r="F342"/>
      <c r="G342"/>
      <c r="H342"/>
      <c r="I342"/>
      <c r="J342"/>
      <c r="K342"/>
      <c r="L342"/>
    </row>
    <row r="343" spans="1:12" x14ac:dyDescent="0.2">
      <c r="A343"/>
      <c r="B343"/>
      <c r="C343"/>
      <c r="D343"/>
      <c r="E343"/>
      <c r="F343"/>
      <c r="G343"/>
      <c r="H343"/>
      <c r="I343"/>
      <c r="J343"/>
      <c r="K343"/>
      <c r="L343"/>
    </row>
    <row r="344" spans="1:12" x14ac:dyDescent="0.2">
      <c r="A344"/>
      <c r="B344"/>
      <c r="C344"/>
      <c r="D344"/>
      <c r="E344"/>
      <c r="F344"/>
      <c r="G344"/>
      <c r="H344"/>
      <c r="I344"/>
      <c r="J344"/>
      <c r="K344"/>
      <c r="L344"/>
    </row>
    <row r="345" spans="1:12" x14ac:dyDescent="0.2">
      <c r="A345"/>
      <c r="B345"/>
      <c r="C345"/>
      <c r="D345"/>
      <c r="E345"/>
      <c r="F345"/>
      <c r="G345"/>
      <c r="H345"/>
      <c r="I345"/>
      <c r="J345"/>
      <c r="K345"/>
      <c r="L345"/>
    </row>
    <row r="346" spans="1:12" x14ac:dyDescent="0.2">
      <c r="A346"/>
      <c r="B346"/>
      <c r="C346"/>
      <c r="D346"/>
      <c r="E346"/>
      <c r="F346"/>
      <c r="G346"/>
      <c r="H346"/>
      <c r="I346"/>
      <c r="J346"/>
      <c r="K346"/>
      <c r="L346"/>
    </row>
    <row r="347" spans="1:12" x14ac:dyDescent="0.2">
      <c r="A347"/>
      <c r="B347"/>
      <c r="C347"/>
      <c r="D347"/>
      <c r="E347"/>
      <c r="F347"/>
      <c r="G347"/>
      <c r="H347"/>
      <c r="I347"/>
      <c r="J347"/>
    </row>
    <row r="348" spans="1:12" x14ac:dyDescent="0.2">
      <c r="A348"/>
      <c r="B348"/>
      <c r="C348"/>
      <c r="D348"/>
      <c r="E348"/>
      <c r="F348"/>
      <c r="G348"/>
      <c r="H348"/>
      <c r="I348"/>
      <c r="J348"/>
    </row>
    <row r="349" spans="1:12" x14ac:dyDescent="0.2">
      <c r="A349"/>
      <c r="B349"/>
      <c r="C349"/>
      <c r="D349"/>
      <c r="E349"/>
      <c r="F349"/>
      <c r="G349"/>
      <c r="H349"/>
      <c r="I349"/>
      <c r="J349"/>
    </row>
    <row r="350" spans="1:12" x14ac:dyDescent="0.2">
      <c r="A350"/>
      <c r="B350"/>
      <c r="C350"/>
      <c r="D350"/>
      <c r="E350"/>
      <c r="F350"/>
      <c r="G350"/>
      <c r="H350"/>
      <c r="I350"/>
      <c r="J350"/>
    </row>
    <row r="351" spans="1:12" x14ac:dyDescent="0.2">
      <c r="A351"/>
      <c r="B351"/>
      <c r="C351"/>
      <c r="D351"/>
      <c r="E351"/>
      <c r="F351"/>
      <c r="G351"/>
      <c r="H351"/>
      <c r="I351"/>
      <c r="J351"/>
    </row>
    <row r="352" spans="1:12" x14ac:dyDescent="0.2">
      <c r="A352"/>
      <c r="B352"/>
      <c r="C352"/>
      <c r="D352"/>
      <c r="E352"/>
      <c r="F352"/>
      <c r="G352"/>
      <c r="H352"/>
      <c r="I352"/>
      <c r="J352"/>
    </row>
    <row r="353" spans="1:10" x14ac:dyDescent="0.2">
      <c r="A353"/>
      <c r="B353"/>
      <c r="C353"/>
      <c r="D353"/>
      <c r="E353"/>
      <c r="F353"/>
      <c r="G353"/>
      <c r="H353"/>
      <c r="I353"/>
      <c r="J353"/>
    </row>
  </sheetData>
  <mergeCells count="1">
    <mergeCell ref="A1:L1"/>
  </mergeCells>
  <pageMargins left="0.31496062992125984" right="0.31496062992125984" top="0.35433070866141736" bottom="0.47244094488188981" header="0.47244094488188981" footer="0.19685039370078741"/>
  <pageSetup paperSize="9" scale="89" fitToHeight="0" orientation="landscape" r:id="rId2"/>
  <headerFooter>
    <oddHeader>&amp;C
&amp;G</oddHeader>
    <oddFooter>&amp;R&amp;8&amp;P de &amp;N</oddFoot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7"/>
  <sheetViews>
    <sheetView view="pageLayout" topLeftCell="A294" zoomScaleNormal="100" workbookViewId="0">
      <selection activeCell="C315" sqref="C315:E317"/>
    </sheetView>
  </sheetViews>
  <sheetFormatPr baseColWidth="10" defaultColWidth="11.42578125" defaultRowHeight="12.75" x14ac:dyDescent="0.2"/>
  <cols>
    <col min="1" max="1" width="6.42578125" style="1" customWidth="1"/>
    <col min="2" max="2" width="5.28515625" style="1" customWidth="1"/>
    <col min="3" max="3" width="35.7109375" style="1" customWidth="1"/>
    <col min="4" max="5" width="5.28515625" style="7" customWidth="1"/>
    <col min="6" max="6" width="5.85546875" style="1" customWidth="1"/>
    <col min="7" max="7" width="40.7109375" style="1" customWidth="1"/>
    <col min="8" max="8" width="12.28515625" style="1" customWidth="1"/>
    <col min="9" max="9" width="12.42578125" style="1" customWidth="1"/>
    <col min="10" max="10" width="12.42578125" style="1" bestFit="1" customWidth="1"/>
    <col min="11" max="12" width="12.42578125" style="1" customWidth="1"/>
    <col min="13" max="13" width="15.7109375" style="1" bestFit="1" customWidth="1"/>
    <col min="14" max="14" width="14" style="1" customWidth="1"/>
    <col min="15" max="16384" width="11.42578125" style="1"/>
  </cols>
  <sheetData>
    <row r="1" spans="1:14" ht="38.25" x14ac:dyDescent="0.2">
      <c r="A1" s="4" t="s">
        <v>5</v>
      </c>
      <c r="B1" s="4" t="s">
        <v>6</v>
      </c>
      <c r="C1" s="8" t="s">
        <v>19</v>
      </c>
      <c r="D1" s="4" t="s">
        <v>10</v>
      </c>
      <c r="E1" s="4" t="s">
        <v>9</v>
      </c>
      <c r="F1" s="4" t="s">
        <v>7</v>
      </c>
      <c r="G1" s="5" t="s">
        <v>8</v>
      </c>
      <c r="H1" s="6" t="s">
        <v>0</v>
      </c>
      <c r="I1" s="6" t="s">
        <v>1</v>
      </c>
      <c r="J1" s="6" t="s">
        <v>2</v>
      </c>
      <c r="K1" s="6" t="s">
        <v>26</v>
      </c>
      <c r="L1" s="6" t="s">
        <v>27</v>
      </c>
      <c r="M1" s="6" t="s">
        <v>3</v>
      </c>
      <c r="N1" s="6" t="s">
        <v>4</v>
      </c>
    </row>
    <row r="2" spans="1:14" x14ac:dyDescent="0.2">
      <c r="A2" s="22">
        <v>9</v>
      </c>
      <c r="B2" s="22">
        <v>3302</v>
      </c>
      <c r="C2" s="2" t="str">
        <f>VLOOKUP(B2,Hoja2!B:C,2,FALSE)</f>
        <v>ADMINISTRACION GENERAL DE CULTURA</v>
      </c>
      <c r="D2" s="3" t="str">
        <f t="shared" ref="D2:D64" si="0">LEFT(F2,1)</f>
        <v>1</v>
      </c>
      <c r="E2" s="3" t="str">
        <f t="shared" ref="E2:E64" si="1">LEFT(F2,2)</f>
        <v>12</v>
      </c>
      <c r="F2" s="21" t="s">
        <v>57</v>
      </c>
      <c r="G2" s="23" t="s">
        <v>58</v>
      </c>
      <c r="H2" s="24">
        <v>69670</v>
      </c>
      <c r="I2" s="24">
        <v>0</v>
      </c>
      <c r="J2" s="24">
        <v>69670</v>
      </c>
      <c r="K2" s="24">
        <v>54000</v>
      </c>
      <c r="L2" s="24">
        <v>54000</v>
      </c>
      <c r="M2" s="24">
        <v>24589.35</v>
      </c>
      <c r="N2" s="24">
        <v>24589.35</v>
      </c>
    </row>
    <row r="3" spans="1:14" x14ac:dyDescent="0.2">
      <c r="A3" s="22">
        <v>9</v>
      </c>
      <c r="B3" s="22">
        <v>3302</v>
      </c>
      <c r="C3" s="2" t="str">
        <f>VLOOKUP(B3,Hoja2!B:C,2,FALSE)</f>
        <v>ADMINISTRACION GENERAL DE CULTURA</v>
      </c>
      <c r="D3" s="3" t="str">
        <f t="shared" si="0"/>
        <v>1</v>
      </c>
      <c r="E3" s="3" t="str">
        <f t="shared" si="1"/>
        <v>12</v>
      </c>
      <c r="F3" s="21" t="s">
        <v>59</v>
      </c>
      <c r="G3" s="23" t="s">
        <v>60</v>
      </c>
      <c r="H3" s="24">
        <v>7808</v>
      </c>
      <c r="I3" s="24">
        <v>0</v>
      </c>
      <c r="J3" s="24">
        <v>7808</v>
      </c>
      <c r="K3" s="24">
        <v>0</v>
      </c>
      <c r="L3" s="24">
        <v>0</v>
      </c>
      <c r="M3" s="24">
        <v>0</v>
      </c>
      <c r="N3" s="24">
        <v>0</v>
      </c>
    </row>
    <row r="4" spans="1:14" x14ac:dyDescent="0.2">
      <c r="A4" s="22">
        <v>9</v>
      </c>
      <c r="B4" s="22">
        <v>3302</v>
      </c>
      <c r="C4" s="2" t="str">
        <f>VLOOKUP(B4,Hoja2!B:C,2,FALSE)</f>
        <v>ADMINISTRACION GENERAL DE CULTURA</v>
      </c>
      <c r="D4" s="3" t="str">
        <f t="shared" si="0"/>
        <v>1</v>
      </c>
      <c r="E4" s="3" t="str">
        <f t="shared" si="1"/>
        <v>12</v>
      </c>
      <c r="F4" s="21" t="s">
        <v>61</v>
      </c>
      <c r="G4" s="23" t="s">
        <v>62</v>
      </c>
      <c r="H4" s="24">
        <v>33121</v>
      </c>
      <c r="I4" s="24">
        <v>0</v>
      </c>
      <c r="J4" s="24">
        <v>33121</v>
      </c>
      <c r="K4" s="24">
        <v>24500</v>
      </c>
      <c r="L4" s="24">
        <v>24500</v>
      </c>
      <c r="M4" s="24">
        <v>11040.4</v>
      </c>
      <c r="N4" s="24">
        <v>11040.4</v>
      </c>
    </row>
    <row r="5" spans="1:14" x14ac:dyDescent="0.2">
      <c r="A5" s="22">
        <v>9</v>
      </c>
      <c r="B5" s="22">
        <v>3302</v>
      </c>
      <c r="C5" s="2" t="str">
        <f>VLOOKUP(B5,Hoja2!B:C,2,FALSE)</f>
        <v>ADMINISTRACION GENERAL DE CULTURA</v>
      </c>
      <c r="D5" s="3" t="str">
        <f t="shared" si="0"/>
        <v>1</v>
      </c>
      <c r="E5" s="3" t="str">
        <f t="shared" si="1"/>
        <v>12</v>
      </c>
      <c r="F5" s="21" t="s">
        <v>63</v>
      </c>
      <c r="G5" s="23" t="s">
        <v>64</v>
      </c>
      <c r="H5" s="24">
        <v>46698</v>
      </c>
      <c r="I5" s="24">
        <v>0</v>
      </c>
      <c r="J5" s="24">
        <v>46698</v>
      </c>
      <c r="K5" s="24">
        <v>40000</v>
      </c>
      <c r="L5" s="24">
        <v>40000</v>
      </c>
      <c r="M5" s="24">
        <v>17825.63</v>
      </c>
      <c r="N5" s="24">
        <v>17825.63</v>
      </c>
    </row>
    <row r="6" spans="1:14" x14ac:dyDescent="0.2">
      <c r="A6" s="22">
        <v>9</v>
      </c>
      <c r="B6" s="22">
        <v>3302</v>
      </c>
      <c r="C6" s="2" t="str">
        <f>VLOOKUP(B6,Hoja2!B:C,2,FALSE)</f>
        <v>ADMINISTRACION GENERAL DE CULTURA</v>
      </c>
      <c r="D6" s="3" t="str">
        <f t="shared" si="0"/>
        <v>1</v>
      </c>
      <c r="E6" s="3" t="str">
        <f t="shared" si="1"/>
        <v>12</v>
      </c>
      <c r="F6" s="21" t="s">
        <v>65</v>
      </c>
      <c r="G6" s="23" t="s">
        <v>66</v>
      </c>
      <c r="H6" s="24">
        <v>9235</v>
      </c>
      <c r="I6" s="24">
        <v>0</v>
      </c>
      <c r="J6" s="24">
        <v>9235</v>
      </c>
      <c r="K6" s="24">
        <v>12500</v>
      </c>
      <c r="L6" s="24">
        <v>12500</v>
      </c>
      <c r="M6" s="24">
        <v>5667.09</v>
      </c>
      <c r="N6" s="24">
        <v>5667.09</v>
      </c>
    </row>
    <row r="7" spans="1:14" x14ac:dyDescent="0.2">
      <c r="A7" s="22">
        <v>9</v>
      </c>
      <c r="B7" s="22">
        <v>3302</v>
      </c>
      <c r="C7" s="2" t="str">
        <f>VLOOKUP(B7,Hoja2!B:C,2,FALSE)</f>
        <v>ADMINISTRACION GENERAL DE CULTURA</v>
      </c>
      <c r="D7" s="3" t="str">
        <f t="shared" si="0"/>
        <v>1</v>
      </c>
      <c r="E7" s="3" t="str">
        <f t="shared" si="1"/>
        <v>12</v>
      </c>
      <c r="F7" s="21" t="s">
        <v>67</v>
      </c>
      <c r="G7" s="23" t="s">
        <v>68</v>
      </c>
      <c r="H7" s="24">
        <v>81839</v>
      </c>
      <c r="I7" s="24">
        <v>0</v>
      </c>
      <c r="J7" s="24">
        <v>81839</v>
      </c>
      <c r="K7" s="24">
        <v>61100</v>
      </c>
      <c r="L7" s="24">
        <v>61100</v>
      </c>
      <c r="M7" s="24">
        <v>27919.32</v>
      </c>
      <c r="N7" s="24">
        <v>27919.32</v>
      </c>
    </row>
    <row r="8" spans="1:14" x14ac:dyDescent="0.2">
      <c r="A8" s="22">
        <v>9</v>
      </c>
      <c r="B8" s="22">
        <v>3302</v>
      </c>
      <c r="C8" s="2" t="str">
        <f>VLOOKUP(B8,Hoja2!B:C,2,FALSE)</f>
        <v>ADMINISTRACION GENERAL DE CULTURA</v>
      </c>
      <c r="D8" s="3" t="str">
        <f t="shared" si="0"/>
        <v>1</v>
      </c>
      <c r="E8" s="3" t="str">
        <f t="shared" si="1"/>
        <v>12</v>
      </c>
      <c r="F8" s="21" t="s">
        <v>69</v>
      </c>
      <c r="G8" s="23" t="s">
        <v>70</v>
      </c>
      <c r="H8" s="24">
        <v>217237</v>
      </c>
      <c r="I8" s="24">
        <v>-8400</v>
      </c>
      <c r="J8" s="24">
        <v>208837</v>
      </c>
      <c r="K8" s="24">
        <v>148500</v>
      </c>
      <c r="L8" s="24">
        <v>148500</v>
      </c>
      <c r="M8" s="24">
        <v>68360.789999999994</v>
      </c>
      <c r="N8" s="24">
        <v>68360.789999999994</v>
      </c>
    </row>
    <row r="9" spans="1:14" x14ac:dyDescent="0.2">
      <c r="A9" s="22">
        <v>9</v>
      </c>
      <c r="B9" s="22">
        <v>3302</v>
      </c>
      <c r="C9" s="2" t="str">
        <f>VLOOKUP(B9,Hoja2!B:C,2,FALSE)</f>
        <v>ADMINISTRACION GENERAL DE CULTURA</v>
      </c>
      <c r="D9" s="3" t="str">
        <f t="shared" si="0"/>
        <v>1</v>
      </c>
      <c r="E9" s="3" t="str">
        <f t="shared" si="1"/>
        <v>12</v>
      </c>
      <c r="F9" s="21" t="s">
        <v>71</v>
      </c>
      <c r="G9" s="23" t="s">
        <v>72</v>
      </c>
      <c r="H9" s="24">
        <v>5868</v>
      </c>
      <c r="I9" s="24">
        <v>0</v>
      </c>
      <c r="J9" s="24">
        <v>5868</v>
      </c>
      <c r="K9" s="24">
        <v>8300</v>
      </c>
      <c r="L9" s="24">
        <v>8300</v>
      </c>
      <c r="M9" s="24">
        <v>3071.64</v>
      </c>
      <c r="N9" s="24">
        <v>3071.64</v>
      </c>
    </row>
    <row r="10" spans="1:14" x14ac:dyDescent="0.2">
      <c r="A10" s="22">
        <v>9</v>
      </c>
      <c r="B10" s="22">
        <v>3302</v>
      </c>
      <c r="C10" s="2" t="str">
        <f>VLOOKUP(B10,Hoja2!B:C,2,FALSE)</f>
        <v>ADMINISTRACION GENERAL DE CULTURA</v>
      </c>
      <c r="D10" s="3" t="str">
        <f t="shared" si="0"/>
        <v>1</v>
      </c>
      <c r="E10" s="3" t="str">
        <f t="shared" si="1"/>
        <v>13</v>
      </c>
      <c r="F10" s="21" t="s">
        <v>73</v>
      </c>
      <c r="G10" s="23" t="s">
        <v>74</v>
      </c>
      <c r="H10" s="24">
        <v>241238</v>
      </c>
      <c r="I10" s="24">
        <v>0</v>
      </c>
      <c r="J10" s="24">
        <v>241238</v>
      </c>
      <c r="K10" s="24">
        <v>250000</v>
      </c>
      <c r="L10" s="24">
        <v>250000</v>
      </c>
      <c r="M10" s="24">
        <v>113700.09</v>
      </c>
      <c r="N10" s="24">
        <v>113700.09</v>
      </c>
    </row>
    <row r="11" spans="1:14" x14ac:dyDescent="0.2">
      <c r="A11" s="22">
        <v>9</v>
      </c>
      <c r="B11" s="22">
        <v>3302</v>
      </c>
      <c r="C11" s="2" t="str">
        <f>VLOOKUP(B11,Hoja2!B:C,2,FALSE)</f>
        <v>ADMINISTRACION GENERAL DE CULTURA</v>
      </c>
      <c r="D11" s="3" t="str">
        <f t="shared" si="0"/>
        <v>1</v>
      </c>
      <c r="E11" s="3" t="str">
        <f t="shared" si="1"/>
        <v>13</v>
      </c>
      <c r="F11" s="21" t="s">
        <v>75</v>
      </c>
      <c r="G11" s="23" t="s">
        <v>76</v>
      </c>
      <c r="H11" s="24">
        <v>263018</v>
      </c>
      <c r="I11" s="24">
        <v>0</v>
      </c>
      <c r="J11" s="24">
        <v>263018</v>
      </c>
      <c r="K11" s="24">
        <v>243000</v>
      </c>
      <c r="L11" s="24">
        <v>243000</v>
      </c>
      <c r="M11" s="24">
        <v>111973.05</v>
      </c>
      <c r="N11" s="24">
        <v>111973.05</v>
      </c>
    </row>
    <row r="12" spans="1:14" x14ac:dyDescent="0.2">
      <c r="A12" s="22">
        <v>9</v>
      </c>
      <c r="B12" s="22">
        <v>3302</v>
      </c>
      <c r="C12" s="2" t="str">
        <f>VLOOKUP(B12,Hoja2!B:C,2,FALSE)</f>
        <v>ADMINISTRACION GENERAL DE CULTURA</v>
      </c>
      <c r="D12" s="3" t="str">
        <f t="shared" si="0"/>
        <v>1</v>
      </c>
      <c r="E12" s="3" t="str">
        <f t="shared" si="1"/>
        <v>13</v>
      </c>
      <c r="F12" s="21" t="s">
        <v>77</v>
      </c>
      <c r="G12" s="23" t="s">
        <v>78</v>
      </c>
      <c r="H12" s="24">
        <v>24402</v>
      </c>
      <c r="I12" s="24">
        <v>0</v>
      </c>
      <c r="J12" s="24">
        <v>24402</v>
      </c>
      <c r="K12" s="24">
        <v>31000</v>
      </c>
      <c r="L12" s="24">
        <v>31000</v>
      </c>
      <c r="M12" s="24">
        <v>11790.65</v>
      </c>
      <c r="N12" s="24">
        <v>11790.65</v>
      </c>
    </row>
    <row r="13" spans="1:14" x14ac:dyDescent="0.2">
      <c r="A13" s="22">
        <v>9</v>
      </c>
      <c r="B13" s="22">
        <v>3302</v>
      </c>
      <c r="C13" s="2" t="str">
        <f>VLOOKUP(B13,Hoja2!B:C,2,FALSE)</f>
        <v>ADMINISTRACION GENERAL DE CULTURA</v>
      </c>
      <c r="D13" s="3" t="str">
        <f t="shared" si="0"/>
        <v>1</v>
      </c>
      <c r="E13" s="3" t="str">
        <f t="shared" si="1"/>
        <v>15</v>
      </c>
      <c r="F13" s="21" t="s">
        <v>79</v>
      </c>
      <c r="G13" s="23" t="s">
        <v>80</v>
      </c>
      <c r="H13" s="24">
        <v>13411</v>
      </c>
      <c r="I13" s="24">
        <v>0</v>
      </c>
      <c r="J13" s="24">
        <v>13411</v>
      </c>
      <c r="K13" s="24">
        <v>13411</v>
      </c>
      <c r="L13" s="24">
        <v>13411</v>
      </c>
      <c r="M13" s="24">
        <v>3644.38</v>
      </c>
      <c r="N13" s="24">
        <v>3644.38</v>
      </c>
    </row>
    <row r="14" spans="1:14" x14ac:dyDescent="0.2">
      <c r="A14" s="22">
        <v>9</v>
      </c>
      <c r="B14" s="22">
        <v>3302</v>
      </c>
      <c r="C14" s="2" t="str">
        <f>VLOOKUP(B14,Hoja2!B:C,2,FALSE)</f>
        <v>ADMINISTRACION GENERAL DE CULTURA</v>
      </c>
      <c r="D14" s="3" t="str">
        <f t="shared" si="0"/>
        <v>1</v>
      </c>
      <c r="E14" s="3" t="str">
        <f t="shared" si="1"/>
        <v>15</v>
      </c>
      <c r="F14" s="21" t="s">
        <v>81</v>
      </c>
      <c r="G14" s="23" t="s">
        <v>82</v>
      </c>
      <c r="H14" s="24">
        <v>0</v>
      </c>
      <c r="I14" s="24">
        <v>8400</v>
      </c>
      <c r="J14" s="24">
        <v>8400</v>
      </c>
      <c r="K14" s="24">
        <v>8400</v>
      </c>
      <c r="L14" s="24">
        <v>8400</v>
      </c>
      <c r="M14" s="24">
        <v>4602</v>
      </c>
      <c r="N14" s="24">
        <v>4602</v>
      </c>
    </row>
    <row r="15" spans="1:14" x14ac:dyDescent="0.2">
      <c r="A15" s="22">
        <v>9</v>
      </c>
      <c r="B15" s="22">
        <v>3302</v>
      </c>
      <c r="C15" s="2" t="str">
        <f>VLOOKUP(B15,Hoja2!B:C,2,FALSE)</f>
        <v>ADMINISTRACION GENERAL DE CULTURA</v>
      </c>
      <c r="D15" s="3" t="str">
        <f t="shared" si="0"/>
        <v>1</v>
      </c>
      <c r="E15" s="3" t="str">
        <f t="shared" si="1"/>
        <v>16</v>
      </c>
      <c r="F15" s="21" t="s">
        <v>83</v>
      </c>
      <c r="G15" s="23" t="s">
        <v>84</v>
      </c>
      <c r="H15" s="24">
        <v>790518</v>
      </c>
      <c r="I15" s="24">
        <v>0</v>
      </c>
      <c r="J15" s="24">
        <v>790518</v>
      </c>
      <c r="K15" s="24">
        <v>314724.51</v>
      </c>
      <c r="L15" s="24">
        <v>314724.51</v>
      </c>
      <c r="M15" s="24">
        <v>314724.51</v>
      </c>
      <c r="N15" s="24">
        <v>314724.51</v>
      </c>
    </row>
    <row r="16" spans="1:14" x14ac:dyDescent="0.2">
      <c r="A16" s="22">
        <v>9</v>
      </c>
      <c r="B16" s="22">
        <v>3302</v>
      </c>
      <c r="C16" s="2" t="str">
        <f>VLOOKUP(B16,Hoja2!B:C,2,FALSE)</f>
        <v>ADMINISTRACION GENERAL DE CULTURA</v>
      </c>
      <c r="D16" s="3" t="str">
        <f t="shared" si="0"/>
        <v>1</v>
      </c>
      <c r="E16" s="3" t="str">
        <f t="shared" si="1"/>
        <v>16</v>
      </c>
      <c r="F16" s="21" t="s">
        <v>85</v>
      </c>
      <c r="G16" s="23" t="s">
        <v>86</v>
      </c>
      <c r="H16" s="24">
        <v>3000</v>
      </c>
      <c r="I16" s="24">
        <v>0</v>
      </c>
      <c r="J16" s="24">
        <v>3000</v>
      </c>
      <c r="K16" s="24">
        <v>0</v>
      </c>
      <c r="L16" s="24">
        <v>0</v>
      </c>
      <c r="M16" s="24">
        <v>0</v>
      </c>
      <c r="N16" s="24">
        <v>0</v>
      </c>
    </row>
    <row r="17" spans="1:14" x14ac:dyDescent="0.2">
      <c r="A17" s="22">
        <v>9</v>
      </c>
      <c r="B17" s="22">
        <v>3302</v>
      </c>
      <c r="C17" s="2" t="str">
        <f>VLOOKUP(B17,Hoja2!B:C,2,FALSE)</f>
        <v>ADMINISTRACION GENERAL DE CULTURA</v>
      </c>
      <c r="D17" s="3" t="str">
        <f t="shared" si="0"/>
        <v>1</v>
      </c>
      <c r="E17" s="3" t="str">
        <f t="shared" si="1"/>
        <v>16</v>
      </c>
      <c r="F17" s="21" t="s">
        <v>87</v>
      </c>
      <c r="G17" s="23" t="s">
        <v>88</v>
      </c>
      <c r="H17" s="24">
        <v>13000</v>
      </c>
      <c r="I17" s="24">
        <v>0</v>
      </c>
      <c r="J17" s="24">
        <v>13000</v>
      </c>
      <c r="K17" s="24">
        <v>0</v>
      </c>
      <c r="L17" s="24">
        <v>0</v>
      </c>
      <c r="M17" s="24">
        <v>0</v>
      </c>
      <c r="N17" s="24">
        <v>0</v>
      </c>
    </row>
    <row r="18" spans="1:14" x14ac:dyDescent="0.2">
      <c r="A18" s="22">
        <v>9</v>
      </c>
      <c r="B18" s="22">
        <v>3302</v>
      </c>
      <c r="C18" s="2" t="str">
        <f>VLOOKUP(B18,Hoja2!B:C,2,FALSE)</f>
        <v>ADMINISTRACION GENERAL DE CULTURA</v>
      </c>
      <c r="D18" s="3" t="str">
        <f t="shared" si="0"/>
        <v>2</v>
      </c>
      <c r="E18" s="3" t="str">
        <f t="shared" si="1"/>
        <v>20</v>
      </c>
      <c r="F18" s="21" t="s">
        <v>89</v>
      </c>
      <c r="G18" s="23" t="s">
        <v>90</v>
      </c>
      <c r="H18" s="24">
        <v>10000</v>
      </c>
      <c r="I18" s="24">
        <v>193750</v>
      </c>
      <c r="J18" s="24">
        <v>203750</v>
      </c>
      <c r="K18" s="24">
        <v>165750.09</v>
      </c>
      <c r="L18" s="24">
        <v>165750.09</v>
      </c>
      <c r="M18" s="24">
        <v>18096.259999999998</v>
      </c>
      <c r="N18" s="24">
        <v>0</v>
      </c>
    </row>
    <row r="19" spans="1:14" x14ac:dyDescent="0.2">
      <c r="A19" s="22">
        <v>9</v>
      </c>
      <c r="B19" s="22">
        <v>3302</v>
      </c>
      <c r="C19" s="2" t="str">
        <f>VLOOKUP(B19,Hoja2!B:C,2,FALSE)</f>
        <v>ADMINISTRACION GENERAL DE CULTURA</v>
      </c>
      <c r="D19" s="3" t="str">
        <f t="shared" si="0"/>
        <v>2</v>
      </c>
      <c r="E19" s="3" t="str">
        <f t="shared" si="1"/>
        <v>20</v>
      </c>
      <c r="F19" s="21" t="s">
        <v>91</v>
      </c>
      <c r="G19" s="23" t="s">
        <v>92</v>
      </c>
      <c r="H19" s="24">
        <v>5000</v>
      </c>
      <c r="I19" s="24">
        <v>0</v>
      </c>
      <c r="J19" s="24">
        <v>5000</v>
      </c>
      <c r="K19" s="24">
        <v>10417.5</v>
      </c>
      <c r="L19" s="24">
        <v>10417.5</v>
      </c>
      <c r="M19" s="24">
        <v>1124.5899999999999</v>
      </c>
      <c r="N19" s="24">
        <v>1124.5899999999999</v>
      </c>
    </row>
    <row r="20" spans="1:14" x14ac:dyDescent="0.2">
      <c r="A20" s="22">
        <v>9</v>
      </c>
      <c r="B20" s="22">
        <v>3302</v>
      </c>
      <c r="C20" s="2" t="str">
        <f>VLOOKUP(B20,Hoja2!B:C,2,FALSE)</f>
        <v>ADMINISTRACION GENERAL DE CULTURA</v>
      </c>
      <c r="D20" s="3" t="str">
        <f t="shared" si="0"/>
        <v>2</v>
      </c>
      <c r="E20" s="3" t="str">
        <f t="shared" si="1"/>
        <v>20</v>
      </c>
      <c r="F20" s="21" t="s">
        <v>93</v>
      </c>
      <c r="G20" s="23" t="s">
        <v>94</v>
      </c>
      <c r="H20" s="24">
        <v>10000</v>
      </c>
      <c r="I20" s="24">
        <v>0</v>
      </c>
      <c r="J20" s="24">
        <v>10000</v>
      </c>
      <c r="K20" s="24">
        <v>0</v>
      </c>
      <c r="L20" s="24">
        <v>0</v>
      </c>
      <c r="M20" s="24">
        <v>0</v>
      </c>
      <c r="N20" s="24">
        <v>0</v>
      </c>
    </row>
    <row r="21" spans="1:14" x14ac:dyDescent="0.2">
      <c r="A21" s="22">
        <v>9</v>
      </c>
      <c r="B21" s="22">
        <v>3302</v>
      </c>
      <c r="C21" s="2" t="str">
        <f>VLOOKUP(B21,Hoja2!B:C,2,FALSE)</f>
        <v>ADMINISTRACION GENERAL DE CULTURA</v>
      </c>
      <c r="D21" s="3" t="str">
        <f t="shared" si="0"/>
        <v>2</v>
      </c>
      <c r="E21" s="3" t="str">
        <f t="shared" si="1"/>
        <v>20</v>
      </c>
      <c r="F21" s="21" t="s">
        <v>95</v>
      </c>
      <c r="G21" s="23" t="s">
        <v>96</v>
      </c>
      <c r="H21" s="24">
        <v>0</v>
      </c>
      <c r="I21" s="24">
        <v>0</v>
      </c>
      <c r="J21" s="24">
        <v>0</v>
      </c>
      <c r="K21" s="24">
        <v>0</v>
      </c>
      <c r="L21" s="24">
        <v>0</v>
      </c>
      <c r="M21" s="24">
        <v>0</v>
      </c>
      <c r="N21" s="24">
        <v>0</v>
      </c>
    </row>
    <row r="22" spans="1:14" x14ac:dyDescent="0.2">
      <c r="A22" s="22">
        <v>9</v>
      </c>
      <c r="B22" s="22">
        <v>3302</v>
      </c>
      <c r="C22" s="2" t="str">
        <f>VLOOKUP(B22,Hoja2!B:C,2,FALSE)</f>
        <v>ADMINISTRACION GENERAL DE CULTURA</v>
      </c>
      <c r="D22" s="3" t="str">
        <f t="shared" si="0"/>
        <v>2</v>
      </c>
      <c r="E22" s="3" t="str">
        <f t="shared" si="1"/>
        <v>21</v>
      </c>
      <c r="F22" s="21" t="s">
        <v>97</v>
      </c>
      <c r="G22" s="23" t="s">
        <v>98</v>
      </c>
      <c r="H22" s="24">
        <v>12000</v>
      </c>
      <c r="I22" s="24">
        <v>0</v>
      </c>
      <c r="J22" s="24">
        <v>12000</v>
      </c>
      <c r="K22" s="24">
        <v>9895.3799999999992</v>
      </c>
      <c r="L22" s="24">
        <v>9895.3799999999992</v>
      </c>
      <c r="M22" s="24">
        <v>6683.19</v>
      </c>
      <c r="N22" s="24">
        <v>6683.19</v>
      </c>
    </row>
    <row r="23" spans="1:14" x14ac:dyDescent="0.2">
      <c r="A23" s="22">
        <v>9</v>
      </c>
      <c r="B23" s="22">
        <v>3302</v>
      </c>
      <c r="C23" s="2" t="str">
        <f>VLOOKUP(B23,Hoja2!B:C,2,FALSE)</f>
        <v>ADMINISTRACION GENERAL DE CULTURA</v>
      </c>
      <c r="D23" s="3" t="str">
        <f t="shared" si="0"/>
        <v>2</v>
      </c>
      <c r="E23" s="3" t="str">
        <f t="shared" si="1"/>
        <v>21</v>
      </c>
      <c r="F23" s="21" t="s">
        <v>99</v>
      </c>
      <c r="G23" s="23" t="s">
        <v>100</v>
      </c>
      <c r="H23" s="24">
        <v>70000</v>
      </c>
      <c r="I23" s="24">
        <v>90000</v>
      </c>
      <c r="J23" s="24">
        <v>160000</v>
      </c>
      <c r="K23" s="24">
        <v>80427.16</v>
      </c>
      <c r="L23" s="24">
        <v>80427.16</v>
      </c>
      <c r="M23" s="24">
        <v>18874.77</v>
      </c>
      <c r="N23" s="24">
        <v>18874.77</v>
      </c>
    </row>
    <row r="24" spans="1:14" x14ac:dyDescent="0.2">
      <c r="A24" s="22">
        <v>9</v>
      </c>
      <c r="B24" s="22">
        <v>3302</v>
      </c>
      <c r="C24" s="2" t="str">
        <f>VLOOKUP(B24,Hoja2!B:C,2,FALSE)</f>
        <v>ADMINISTRACION GENERAL DE CULTURA</v>
      </c>
      <c r="D24" s="3" t="str">
        <f t="shared" si="0"/>
        <v>2</v>
      </c>
      <c r="E24" s="3" t="str">
        <f t="shared" si="1"/>
        <v>21</v>
      </c>
      <c r="F24" s="21" t="s">
        <v>101</v>
      </c>
      <c r="G24" s="23" t="s">
        <v>102</v>
      </c>
      <c r="H24" s="24">
        <v>500</v>
      </c>
      <c r="I24" s="24">
        <v>0</v>
      </c>
      <c r="J24" s="24">
        <v>500</v>
      </c>
      <c r="K24" s="24">
        <v>0</v>
      </c>
      <c r="L24" s="24">
        <v>0</v>
      </c>
      <c r="M24" s="24">
        <v>0</v>
      </c>
      <c r="N24" s="24">
        <v>0</v>
      </c>
    </row>
    <row r="25" spans="1:14" x14ac:dyDescent="0.2">
      <c r="A25" s="22">
        <v>9</v>
      </c>
      <c r="B25" s="22">
        <v>3302</v>
      </c>
      <c r="C25" s="2" t="str">
        <f>VLOOKUP(B25,Hoja2!B:C,2,FALSE)</f>
        <v>ADMINISTRACION GENERAL DE CULTURA</v>
      </c>
      <c r="D25" s="3" t="str">
        <f t="shared" si="0"/>
        <v>2</v>
      </c>
      <c r="E25" s="3" t="str">
        <f t="shared" si="1"/>
        <v>21</v>
      </c>
      <c r="F25" s="21" t="s">
        <v>103</v>
      </c>
      <c r="G25" s="23" t="s">
        <v>104</v>
      </c>
      <c r="H25" s="24">
        <v>5000</v>
      </c>
      <c r="I25" s="24">
        <v>0</v>
      </c>
      <c r="J25" s="24">
        <v>5000</v>
      </c>
      <c r="K25" s="24">
        <v>0</v>
      </c>
      <c r="L25" s="24">
        <v>0</v>
      </c>
      <c r="M25" s="24">
        <v>0</v>
      </c>
      <c r="N25" s="24">
        <v>0</v>
      </c>
    </row>
    <row r="26" spans="1:14" x14ac:dyDescent="0.2">
      <c r="A26" s="22">
        <v>9</v>
      </c>
      <c r="B26" s="22">
        <v>3302</v>
      </c>
      <c r="C26" s="2" t="str">
        <f>VLOOKUP(B26,Hoja2!B:C,2,FALSE)</f>
        <v>ADMINISTRACION GENERAL DE CULTURA</v>
      </c>
      <c r="D26" s="3" t="str">
        <f t="shared" si="0"/>
        <v>2</v>
      </c>
      <c r="E26" s="3" t="str">
        <f t="shared" si="1"/>
        <v>21</v>
      </c>
      <c r="F26" s="21" t="s">
        <v>105</v>
      </c>
      <c r="G26" s="23" t="s">
        <v>106</v>
      </c>
      <c r="H26" s="24">
        <v>5000</v>
      </c>
      <c r="I26" s="24">
        <v>0</v>
      </c>
      <c r="J26" s="24">
        <v>5000</v>
      </c>
      <c r="K26" s="24">
        <v>2065.63</v>
      </c>
      <c r="L26" s="24">
        <v>2065.63</v>
      </c>
      <c r="M26" s="24">
        <v>1940.15</v>
      </c>
      <c r="N26" s="24">
        <v>1940.15</v>
      </c>
    </row>
    <row r="27" spans="1:14" x14ac:dyDescent="0.2">
      <c r="A27" s="22">
        <v>9</v>
      </c>
      <c r="B27" s="22">
        <v>3302</v>
      </c>
      <c r="C27" s="2" t="str">
        <f>VLOOKUP(B27,Hoja2!B:C,2,FALSE)</f>
        <v>ADMINISTRACION GENERAL DE CULTURA</v>
      </c>
      <c r="D27" s="3" t="str">
        <f t="shared" si="0"/>
        <v>2</v>
      </c>
      <c r="E27" s="3" t="str">
        <f t="shared" si="1"/>
        <v>22</v>
      </c>
      <c r="F27" s="21" t="s">
        <v>107</v>
      </c>
      <c r="G27" s="23" t="s">
        <v>108</v>
      </c>
      <c r="H27" s="24">
        <v>10000</v>
      </c>
      <c r="I27" s="24">
        <v>0</v>
      </c>
      <c r="J27" s="24">
        <v>10000</v>
      </c>
      <c r="K27" s="24">
        <v>441.22</v>
      </c>
      <c r="L27" s="24">
        <v>441.22</v>
      </c>
      <c r="M27" s="24">
        <v>441.22</v>
      </c>
      <c r="N27" s="24">
        <v>0</v>
      </c>
    </row>
    <row r="28" spans="1:14" x14ac:dyDescent="0.2">
      <c r="A28" s="22">
        <v>9</v>
      </c>
      <c r="B28" s="22">
        <v>3302</v>
      </c>
      <c r="C28" s="2" t="str">
        <f>VLOOKUP(B28,Hoja2!B:C,2,FALSE)</f>
        <v>ADMINISTRACION GENERAL DE CULTURA</v>
      </c>
      <c r="D28" s="3" t="str">
        <f t="shared" si="0"/>
        <v>2</v>
      </c>
      <c r="E28" s="3" t="str">
        <f t="shared" si="1"/>
        <v>22</v>
      </c>
      <c r="F28" s="21" t="s">
        <v>109</v>
      </c>
      <c r="G28" s="23" t="s">
        <v>110</v>
      </c>
      <c r="H28" s="24">
        <v>2000</v>
      </c>
      <c r="I28" s="24">
        <v>0</v>
      </c>
      <c r="J28" s="24">
        <v>2000</v>
      </c>
      <c r="K28" s="24">
        <v>219</v>
      </c>
      <c r="L28" s="24">
        <v>219</v>
      </c>
      <c r="M28" s="24">
        <v>217.67</v>
      </c>
      <c r="N28" s="24">
        <v>97.67</v>
      </c>
    </row>
    <row r="29" spans="1:14" x14ac:dyDescent="0.2">
      <c r="A29" s="22">
        <v>9</v>
      </c>
      <c r="B29" s="22">
        <v>3302</v>
      </c>
      <c r="C29" s="2" t="str">
        <f>VLOOKUP(B29,Hoja2!B:C,2,FALSE)</f>
        <v>ADMINISTRACION GENERAL DE CULTURA</v>
      </c>
      <c r="D29" s="3" t="str">
        <f t="shared" si="0"/>
        <v>2</v>
      </c>
      <c r="E29" s="3" t="str">
        <f t="shared" si="1"/>
        <v>22</v>
      </c>
      <c r="F29" s="21" t="s">
        <v>111</v>
      </c>
      <c r="G29" s="23" t="s">
        <v>112</v>
      </c>
      <c r="H29" s="24">
        <v>4000</v>
      </c>
      <c r="I29" s="24">
        <v>0</v>
      </c>
      <c r="J29" s="24">
        <v>4000</v>
      </c>
      <c r="K29" s="24">
        <v>1060.95</v>
      </c>
      <c r="L29" s="24">
        <v>1060.95</v>
      </c>
      <c r="M29" s="24">
        <v>0</v>
      </c>
      <c r="N29" s="24">
        <v>0</v>
      </c>
    </row>
    <row r="30" spans="1:14" x14ac:dyDescent="0.2">
      <c r="A30" s="22">
        <v>9</v>
      </c>
      <c r="B30" s="22">
        <v>3302</v>
      </c>
      <c r="C30" s="2" t="str">
        <f>VLOOKUP(B30,Hoja2!B:C,2,FALSE)</f>
        <v>ADMINISTRACION GENERAL DE CULTURA</v>
      </c>
      <c r="D30" s="3" t="str">
        <f t="shared" si="0"/>
        <v>2</v>
      </c>
      <c r="E30" s="3" t="str">
        <f t="shared" si="1"/>
        <v>22</v>
      </c>
      <c r="F30" s="21" t="s">
        <v>113</v>
      </c>
      <c r="G30" s="23" t="s">
        <v>114</v>
      </c>
      <c r="H30" s="24">
        <v>265000</v>
      </c>
      <c r="I30" s="24">
        <v>0</v>
      </c>
      <c r="J30" s="24">
        <v>265000</v>
      </c>
      <c r="K30" s="24">
        <v>277111.44</v>
      </c>
      <c r="L30" s="24">
        <v>277111.44</v>
      </c>
      <c r="M30" s="24">
        <v>77015.92</v>
      </c>
      <c r="N30" s="24">
        <v>76943.81</v>
      </c>
    </row>
    <row r="31" spans="1:14" x14ac:dyDescent="0.2">
      <c r="A31" s="22">
        <v>9</v>
      </c>
      <c r="B31" s="22">
        <v>3302</v>
      </c>
      <c r="C31" s="2" t="str">
        <f>VLOOKUP(B31,Hoja2!B:C,2,FALSE)</f>
        <v>ADMINISTRACION GENERAL DE CULTURA</v>
      </c>
      <c r="D31" s="3" t="str">
        <f t="shared" si="0"/>
        <v>2</v>
      </c>
      <c r="E31" s="3" t="str">
        <f t="shared" si="1"/>
        <v>22</v>
      </c>
      <c r="F31" s="21" t="s">
        <v>115</v>
      </c>
      <c r="G31" s="23" t="s">
        <v>116</v>
      </c>
      <c r="H31" s="24">
        <v>10000</v>
      </c>
      <c r="I31" s="24">
        <v>0</v>
      </c>
      <c r="J31" s="24">
        <v>10000</v>
      </c>
      <c r="K31" s="24">
        <v>0</v>
      </c>
      <c r="L31" s="24">
        <v>0</v>
      </c>
      <c r="M31" s="24">
        <v>0</v>
      </c>
      <c r="N31" s="24">
        <v>0</v>
      </c>
    </row>
    <row r="32" spans="1:14" x14ac:dyDescent="0.2">
      <c r="A32" s="22">
        <v>9</v>
      </c>
      <c r="B32" s="22">
        <v>3302</v>
      </c>
      <c r="C32" s="2" t="str">
        <f>VLOOKUP(B32,Hoja2!B:C,2,FALSE)</f>
        <v>ADMINISTRACION GENERAL DE CULTURA</v>
      </c>
      <c r="D32" s="3" t="str">
        <f t="shared" si="0"/>
        <v>2</v>
      </c>
      <c r="E32" s="3" t="str">
        <f t="shared" si="1"/>
        <v>22</v>
      </c>
      <c r="F32" s="21" t="s">
        <v>117</v>
      </c>
      <c r="G32" s="23" t="s">
        <v>118</v>
      </c>
      <c r="H32" s="24">
        <v>30000</v>
      </c>
      <c r="I32" s="24">
        <v>0</v>
      </c>
      <c r="J32" s="24">
        <v>30000</v>
      </c>
      <c r="K32" s="24">
        <v>22154.37</v>
      </c>
      <c r="L32" s="24">
        <v>22154.37</v>
      </c>
      <c r="M32" s="24">
        <v>9980.67</v>
      </c>
      <c r="N32" s="24">
        <v>9671.81</v>
      </c>
    </row>
    <row r="33" spans="1:14" x14ac:dyDescent="0.2">
      <c r="A33" s="22">
        <v>9</v>
      </c>
      <c r="B33" s="22">
        <v>3302</v>
      </c>
      <c r="C33" s="2" t="str">
        <f>VLOOKUP(B33,Hoja2!B:C,2,FALSE)</f>
        <v>ADMINISTRACION GENERAL DE CULTURA</v>
      </c>
      <c r="D33" s="3" t="str">
        <f t="shared" si="0"/>
        <v>2</v>
      </c>
      <c r="E33" s="3" t="str">
        <f t="shared" si="1"/>
        <v>22</v>
      </c>
      <c r="F33" s="21" t="s">
        <v>119</v>
      </c>
      <c r="G33" s="23" t="s">
        <v>120</v>
      </c>
      <c r="H33" s="24">
        <v>4500</v>
      </c>
      <c r="I33" s="24">
        <v>0</v>
      </c>
      <c r="J33" s="24">
        <v>4500</v>
      </c>
      <c r="K33" s="24">
        <v>1650.77</v>
      </c>
      <c r="L33" s="24">
        <v>1650.77</v>
      </c>
      <c r="M33" s="24">
        <v>777.15</v>
      </c>
      <c r="N33" s="24">
        <v>525.01</v>
      </c>
    </row>
    <row r="34" spans="1:14" x14ac:dyDescent="0.2">
      <c r="A34" s="22">
        <v>9</v>
      </c>
      <c r="B34" s="22">
        <v>3302</v>
      </c>
      <c r="C34" s="2" t="str">
        <f>VLOOKUP(B34,Hoja2!B:C,2,FALSE)</f>
        <v>ADMINISTRACION GENERAL DE CULTURA</v>
      </c>
      <c r="D34" s="3" t="str">
        <f t="shared" si="0"/>
        <v>2</v>
      </c>
      <c r="E34" s="3" t="str">
        <f t="shared" si="1"/>
        <v>22</v>
      </c>
      <c r="F34" s="21" t="s">
        <v>121</v>
      </c>
      <c r="G34" s="23" t="s">
        <v>122</v>
      </c>
      <c r="H34" s="24">
        <v>100</v>
      </c>
      <c r="I34" s="24">
        <v>0</v>
      </c>
      <c r="J34" s="24">
        <v>100</v>
      </c>
      <c r="K34" s="24">
        <v>510.63</v>
      </c>
      <c r="L34" s="24">
        <v>510.63</v>
      </c>
      <c r="M34" s="24">
        <v>510.63</v>
      </c>
      <c r="N34" s="24">
        <v>445.64</v>
      </c>
    </row>
    <row r="35" spans="1:14" x14ac:dyDescent="0.2">
      <c r="A35" s="22">
        <v>9</v>
      </c>
      <c r="B35" s="22">
        <v>3302</v>
      </c>
      <c r="C35" s="2" t="str">
        <f>VLOOKUP(B35,Hoja2!B:C,2,FALSE)</f>
        <v>ADMINISTRACION GENERAL DE CULTURA</v>
      </c>
      <c r="D35" s="3" t="str">
        <f t="shared" si="0"/>
        <v>2</v>
      </c>
      <c r="E35" s="3" t="str">
        <f t="shared" si="1"/>
        <v>22</v>
      </c>
      <c r="F35" s="21" t="s">
        <v>123</v>
      </c>
      <c r="G35" s="23" t="s">
        <v>124</v>
      </c>
      <c r="H35" s="24">
        <v>200</v>
      </c>
      <c r="I35" s="24">
        <v>0</v>
      </c>
      <c r="J35" s="24">
        <v>200</v>
      </c>
      <c r="K35" s="24">
        <v>0</v>
      </c>
      <c r="L35" s="24">
        <v>0</v>
      </c>
      <c r="M35" s="24">
        <v>0</v>
      </c>
      <c r="N35" s="24">
        <v>0</v>
      </c>
    </row>
    <row r="36" spans="1:14" x14ac:dyDescent="0.2">
      <c r="A36" s="22">
        <v>9</v>
      </c>
      <c r="B36" s="22">
        <v>3302</v>
      </c>
      <c r="C36" s="2" t="str">
        <f>VLOOKUP(B36,Hoja2!B:C,2,FALSE)</f>
        <v>ADMINISTRACION GENERAL DE CULTURA</v>
      </c>
      <c r="D36" s="3" t="str">
        <f t="shared" si="0"/>
        <v>2</v>
      </c>
      <c r="E36" s="3" t="str">
        <f t="shared" si="1"/>
        <v>22</v>
      </c>
      <c r="F36" s="21" t="s">
        <v>125</v>
      </c>
      <c r="G36" s="23" t="s">
        <v>126</v>
      </c>
      <c r="H36" s="24">
        <v>88000</v>
      </c>
      <c r="I36" s="24">
        <v>0</v>
      </c>
      <c r="J36" s="24">
        <v>88000</v>
      </c>
      <c r="K36" s="24">
        <v>48840.480000000003</v>
      </c>
      <c r="L36" s="24">
        <v>48840.480000000003</v>
      </c>
      <c r="M36" s="24">
        <v>24943.35</v>
      </c>
      <c r="N36" s="24">
        <v>24927.3</v>
      </c>
    </row>
    <row r="37" spans="1:14" x14ac:dyDescent="0.2">
      <c r="A37" s="22">
        <v>9</v>
      </c>
      <c r="B37" s="22">
        <v>3302</v>
      </c>
      <c r="C37" s="2" t="str">
        <f>VLOOKUP(B37,Hoja2!B:C,2,FALSE)</f>
        <v>ADMINISTRACION GENERAL DE CULTURA</v>
      </c>
      <c r="D37" s="3" t="str">
        <f t="shared" si="0"/>
        <v>2</v>
      </c>
      <c r="E37" s="3" t="str">
        <f t="shared" si="1"/>
        <v>22</v>
      </c>
      <c r="F37" s="21" t="s">
        <v>127</v>
      </c>
      <c r="G37" s="23" t="s">
        <v>128</v>
      </c>
      <c r="H37" s="24">
        <v>30000</v>
      </c>
      <c r="I37" s="24">
        <v>0</v>
      </c>
      <c r="J37" s="24">
        <v>30000</v>
      </c>
      <c r="K37" s="24">
        <v>49508.19</v>
      </c>
      <c r="L37" s="24">
        <v>49508.19</v>
      </c>
      <c r="M37" s="24">
        <v>13721.56</v>
      </c>
      <c r="N37" s="24">
        <v>13721.56</v>
      </c>
    </row>
    <row r="38" spans="1:14" x14ac:dyDescent="0.2">
      <c r="A38" s="22">
        <v>9</v>
      </c>
      <c r="B38" s="22">
        <v>3302</v>
      </c>
      <c r="C38" s="2" t="str">
        <f>VLOOKUP(B38,Hoja2!B:C,2,FALSE)</f>
        <v>ADMINISTRACION GENERAL DE CULTURA</v>
      </c>
      <c r="D38" s="3" t="str">
        <f t="shared" si="0"/>
        <v>2</v>
      </c>
      <c r="E38" s="3" t="str">
        <f t="shared" si="1"/>
        <v>22</v>
      </c>
      <c r="F38" s="21" t="s">
        <v>129</v>
      </c>
      <c r="G38" s="23" t="s">
        <v>130</v>
      </c>
      <c r="H38" s="24">
        <v>155000</v>
      </c>
      <c r="I38" s="24">
        <v>-75000</v>
      </c>
      <c r="J38" s="24">
        <v>80000</v>
      </c>
      <c r="K38" s="24">
        <v>10804.75</v>
      </c>
      <c r="L38" s="24">
        <v>10804.75</v>
      </c>
      <c r="M38" s="24">
        <v>816.19</v>
      </c>
      <c r="N38" s="24">
        <v>816.19</v>
      </c>
    </row>
    <row r="39" spans="1:14" x14ac:dyDescent="0.2">
      <c r="A39" s="22">
        <v>9</v>
      </c>
      <c r="B39" s="22">
        <v>3302</v>
      </c>
      <c r="C39" s="2" t="str">
        <f>VLOOKUP(B39,Hoja2!B:C,2,FALSE)</f>
        <v>ADMINISTRACION GENERAL DE CULTURA</v>
      </c>
      <c r="D39" s="3" t="str">
        <f t="shared" si="0"/>
        <v>2</v>
      </c>
      <c r="E39" s="3" t="str">
        <f t="shared" si="1"/>
        <v>22</v>
      </c>
      <c r="F39" s="21" t="s">
        <v>131</v>
      </c>
      <c r="G39" s="23" t="s">
        <v>132</v>
      </c>
      <c r="H39" s="24">
        <v>25000</v>
      </c>
      <c r="I39" s="24">
        <v>0</v>
      </c>
      <c r="J39" s="24">
        <v>25000</v>
      </c>
      <c r="K39" s="24">
        <v>13582.9</v>
      </c>
      <c r="L39" s="24">
        <v>13582.9</v>
      </c>
      <c r="M39" s="24">
        <v>11938.82</v>
      </c>
      <c r="N39" s="24">
        <v>11938.82</v>
      </c>
    </row>
    <row r="40" spans="1:14" x14ac:dyDescent="0.2">
      <c r="A40" s="22">
        <v>9</v>
      </c>
      <c r="B40" s="22">
        <v>3302</v>
      </c>
      <c r="C40" s="2" t="str">
        <f>VLOOKUP(B40,Hoja2!B:C,2,FALSE)</f>
        <v>ADMINISTRACION GENERAL DE CULTURA</v>
      </c>
      <c r="D40" s="3" t="str">
        <f t="shared" si="0"/>
        <v>2</v>
      </c>
      <c r="E40" s="3" t="str">
        <f t="shared" si="1"/>
        <v>22</v>
      </c>
      <c r="F40" s="21" t="s">
        <v>133</v>
      </c>
      <c r="G40" s="23" t="s">
        <v>134</v>
      </c>
      <c r="H40" s="24">
        <v>2000</v>
      </c>
      <c r="I40" s="24">
        <v>0</v>
      </c>
      <c r="J40" s="24">
        <v>2000</v>
      </c>
      <c r="K40" s="24">
        <v>0</v>
      </c>
      <c r="L40" s="24">
        <v>0</v>
      </c>
      <c r="M40" s="24">
        <v>0</v>
      </c>
      <c r="N40" s="24">
        <v>0</v>
      </c>
    </row>
    <row r="41" spans="1:14" x14ac:dyDescent="0.2">
      <c r="A41" s="22">
        <v>9</v>
      </c>
      <c r="B41" s="22">
        <v>3302</v>
      </c>
      <c r="C41" s="2" t="str">
        <f>VLOOKUP(B41,Hoja2!B:C,2,FALSE)</f>
        <v>ADMINISTRACION GENERAL DE CULTURA</v>
      </c>
      <c r="D41" s="3" t="str">
        <f t="shared" si="0"/>
        <v>2</v>
      </c>
      <c r="E41" s="3" t="str">
        <f t="shared" si="1"/>
        <v>22</v>
      </c>
      <c r="F41" s="21" t="s">
        <v>135</v>
      </c>
      <c r="G41" s="23" t="s">
        <v>136</v>
      </c>
      <c r="H41" s="24">
        <v>48963</v>
      </c>
      <c r="I41" s="24">
        <v>0</v>
      </c>
      <c r="J41" s="24">
        <v>48963</v>
      </c>
      <c r="K41" s="24">
        <v>37061.870000000003</v>
      </c>
      <c r="L41" s="24">
        <v>37061.870000000003</v>
      </c>
      <c r="M41" s="24">
        <v>19100.82</v>
      </c>
      <c r="N41" s="24">
        <v>19100.82</v>
      </c>
    </row>
    <row r="42" spans="1:14" x14ac:dyDescent="0.2">
      <c r="A42" s="22">
        <v>9</v>
      </c>
      <c r="B42" s="22">
        <v>3302</v>
      </c>
      <c r="C42" s="2" t="str">
        <f>VLOOKUP(B42,Hoja2!B:C,2,FALSE)</f>
        <v>ADMINISTRACION GENERAL DE CULTURA</v>
      </c>
      <c r="D42" s="3" t="str">
        <f t="shared" si="0"/>
        <v>2</v>
      </c>
      <c r="E42" s="3" t="str">
        <f t="shared" si="1"/>
        <v>22</v>
      </c>
      <c r="F42" s="21" t="s">
        <v>137</v>
      </c>
      <c r="G42" s="23" t="s">
        <v>138</v>
      </c>
      <c r="H42" s="24">
        <v>0</v>
      </c>
      <c r="I42" s="24">
        <v>0</v>
      </c>
      <c r="J42" s="24">
        <v>0</v>
      </c>
      <c r="K42" s="24">
        <v>903.82</v>
      </c>
      <c r="L42" s="24">
        <v>903.82</v>
      </c>
      <c r="M42" s="24">
        <v>903.82</v>
      </c>
      <c r="N42" s="24">
        <v>903.82</v>
      </c>
    </row>
    <row r="43" spans="1:14" x14ac:dyDescent="0.2">
      <c r="A43" s="22">
        <v>9</v>
      </c>
      <c r="B43" s="22">
        <v>3302</v>
      </c>
      <c r="C43" s="2" t="str">
        <f>VLOOKUP(B43,Hoja2!B:C,2,FALSE)</f>
        <v>ADMINISTRACION GENERAL DE CULTURA</v>
      </c>
      <c r="D43" s="3" t="str">
        <f t="shared" si="0"/>
        <v>2</v>
      </c>
      <c r="E43" s="3" t="str">
        <f t="shared" si="1"/>
        <v>22</v>
      </c>
      <c r="F43" s="21" t="s">
        <v>139</v>
      </c>
      <c r="G43" s="23" t="s">
        <v>140</v>
      </c>
      <c r="H43" s="24">
        <v>1000</v>
      </c>
      <c r="I43" s="24">
        <v>0</v>
      </c>
      <c r="J43" s="24">
        <v>1000</v>
      </c>
      <c r="K43" s="24">
        <v>438.35</v>
      </c>
      <c r="L43" s="24">
        <v>438.35</v>
      </c>
      <c r="M43" s="24">
        <v>438.35</v>
      </c>
      <c r="N43" s="24">
        <v>0</v>
      </c>
    </row>
    <row r="44" spans="1:14" x14ac:dyDescent="0.2">
      <c r="A44" s="22">
        <v>9</v>
      </c>
      <c r="B44" s="22">
        <v>3302</v>
      </c>
      <c r="C44" s="2" t="str">
        <f>VLOOKUP(B44,Hoja2!B:C,2,FALSE)</f>
        <v>ADMINISTRACION GENERAL DE CULTURA</v>
      </c>
      <c r="D44" s="3" t="str">
        <f t="shared" si="0"/>
        <v>2</v>
      </c>
      <c r="E44" s="3" t="str">
        <f t="shared" si="1"/>
        <v>22</v>
      </c>
      <c r="F44" s="21" t="s">
        <v>141</v>
      </c>
      <c r="G44" s="23" t="s">
        <v>142</v>
      </c>
      <c r="H44" s="24">
        <v>311000</v>
      </c>
      <c r="I44" s="24">
        <v>0</v>
      </c>
      <c r="J44" s="24">
        <v>311000</v>
      </c>
      <c r="K44" s="24">
        <v>330888.42</v>
      </c>
      <c r="L44" s="24">
        <v>330888.42</v>
      </c>
      <c r="M44" s="24">
        <v>108553.25</v>
      </c>
      <c r="N44" s="24">
        <v>90413.69</v>
      </c>
    </row>
    <row r="45" spans="1:14" x14ac:dyDescent="0.2">
      <c r="A45" s="22">
        <v>9</v>
      </c>
      <c r="B45" s="22">
        <v>3302</v>
      </c>
      <c r="C45" s="2" t="str">
        <f>VLOOKUP(B45,Hoja2!B:C,2,FALSE)</f>
        <v>ADMINISTRACION GENERAL DE CULTURA</v>
      </c>
      <c r="D45" s="3" t="str">
        <f t="shared" si="0"/>
        <v>2</v>
      </c>
      <c r="E45" s="3" t="str">
        <f t="shared" si="1"/>
        <v>22</v>
      </c>
      <c r="F45" s="21" t="s">
        <v>143</v>
      </c>
      <c r="G45" s="23" t="s">
        <v>144</v>
      </c>
      <c r="H45" s="24">
        <v>1000</v>
      </c>
      <c r="I45" s="24">
        <v>0</v>
      </c>
      <c r="J45" s="24">
        <v>1000</v>
      </c>
      <c r="K45" s="24">
        <v>360.61</v>
      </c>
      <c r="L45" s="24">
        <v>360.61</v>
      </c>
      <c r="M45" s="24">
        <v>360.61</v>
      </c>
      <c r="N45" s="24">
        <v>360.61</v>
      </c>
    </row>
    <row r="46" spans="1:14" x14ac:dyDescent="0.2">
      <c r="A46" s="22">
        <v>9</v>
      </c>
      <c r="B46" s="22">
        <v>3302</v>
      </c>
      <c r="C46" s="2" t="str">
        <f>VLOOKUP(B46,Hoja2!B:C,2,FALSE)</f>
        <v>ADMINISTRACION GENERAL DE CULTURA</v>
      </c>
      <c r="D46" s="3" t="str">
        <f t="shared" si="0"/>
        <v>2</v>
      </c>
      <c r="E46" s="3" t="str">
        <f t="shared" si="1"/>
        <v>22</v>
      </c>
      <c r="F46" s="21" t="s">
        <v>145</v>
      </c>
      <c r="G46" s="23" t="s">
        <v>146</v>
      </c>
      <c r="H46" s="24">
        <v>2500</v>
      </c>
      <c r="I46" s="24">
        <v>0</v>
      </c>
      <c r="J46" s="24">
        <v>2500</v>
      </c>
      <c r="K46" s="24">
        <v>9404.76</v>
      </c>
      <c r="L46" s="24">
        <v>9404.76</v>
      </c>
      <c r="M46" s="24">
        <v>9404.76</v>
      </c>
      <c r="N46" s="24">
        <v>9404.76</v>
      </c>
    </row>
    <row r="47" spans="1:14" x14ac:dyDescent="0.2">
      <c r="A47" s="22">
        <v>9</v>
      </c>
      <c r="B47" s="22">
        <v>3302</v>
      </c>
      <c r="C47" s="2" t="str">
        <f>VLOOKUP(B47,Hoja2!B:C,2,FALSE)</f>
        <v>ADMINISTRACION GENERAL DE CULTURA</v>
      </c>
      <c r="D47" s="3" t="str">
        <f t="shared" si="0"/>
        <v>2</v>
      </c>
      <c r="E47" s="3" t="str">
        <f t="shared" si="1"/>
        <v>22</v>
      </c>
      <c r="F47" s="21" t="s">
        <v>147</v>
      </c>
      <c r="G47" s="23" t="s">
        <v>148</v>
      </c>
      <c r="H47" s="24">
        <v>15000</v>
      </c>
      <c r="I47" s="24">
        <v>0</v>
      </c>
      <c r="J47" s="24">
        <v>15000</v>
      </c>
      <c r="K47" s="24">
        <v>15935.06</v>
      </c>
      <c r="L47" s="24">
        <v>15935.06</v>
      </c>
      <c r="M47" s="24">
        <v>5926.66</v>
      </c>
      <c r="N47" s="24">
        <v>5478.05</v>
      </c>
    </row>
    <row r="48" spans="1:14" x14ac:dyDescent="0.2">
      <c r="A48" s="22">
        <v>9</v>
      </c>
      <c r="B48" s="22">
        <v>3302</v>
      </c>
      <c r="C48" s="2" t="str">
        <f>VLOOKUP(B48,Hoja2!B:C,2,FALSE)</f>
        <v>ADMINISTRACION GENERAL DE CULTURA</v>
      </c>
      <c r="D48" s="3" t="str">
        <f t="shared" si="0"/>
        <v>2</v>
      </c>
      <c r="E48" s="3" t="str">
        <f t="shared" si="1"/>
        <v>22</v>
      </c>
      <c r="F48" s="21" t="s">
        <v>149</v>
      </c>
      <c r="G48" s="23" t="s">
        <v>150</v>
      </c>
      <c r="H48" s="24">
        <v>150000</v>
      </c>
      <c r="I48" s="24">
        <v>0</v>
      </c>
      <c r="J48" s="24">
        <v>150000</v>
      </c>
      <c r="K48" s="24">
        <v>127669.22</v>
      </c>
      <c r="L48" s="24">
        <v>127669.22</v>
      </c>
      <c r="M48" s="24">
        <v>38888.480000000003</v>
      </c>
      <c r="N48" s="24">
        <v>38888.480000000003</v>
      </c>
    </row>
    <row r="49" spans="1:14" x14ac:dyDescent="0.2">
      <c r="A49" s="22">
        <v>9</v>
      </c>
      <c r="B49" s="22">
        <v>3302</v>
      </c>
      <c r="C49" s="2" t="str">
        <f>VLOOKUP(B49,Hoja2!B:C,2,FALSE)</f>
        <v>ADMINISTRACION GENERAL DE CULTURA</v>
      </c>
      <c r="D49" s="3" t="str">
        <f t="shared" si="0"/>
        <v>2</v>
      </c>
      <c r="E49" s="3" t="str">
        <f t="shared" si="1"/>
        <v>22</v>
      </c>
      <c r="F49" s="21" t="s">
        <v>151</v>
      </c>
      <c r="G49" s="23" t="s">
        <v>152</v>
      </c>
      <c r="H49" s="24">
        <v>175000</v>
      </c>
      <c r="I49" s="24">
        <v>0</v>
      </c>
      <c r="J49" s="24">
        <v>175000</v>
      </c>
      <c r="K49" s="24">
        <v>174736.1</v>
      </c>
      <c r="L49" s="24">
        <v>174736.1</v>
      </c>
      <c r="M49" s="24">
        <v>48964.19</v>
      </c>
      <c r="N49" s="24">
        <v>48964.19</v>
      </c>
    </row>
    <row r="50" spans="1:14" x14ac:dyDescent="0.2">
      <c r="A50" s="22">
        <v>9</v>
      </c>
      <c r="B50" s="22">
        <v>3302</v>
      </c>
      <c r="C50" s="2" t="str">
        <f>VLOOKUP(B50,Hoja2!B:C,2,FALSE)</f>
        <v>ADMINISTRACION GENERAL DE CULTURA</v>
      </c>
      <c r="D50" s="3" t="str">
        <f t="shared" si="0"/>
        <v>2</v>
      </c>
      <c r="E50" s="3" t="str">
        <f t="shared" si="1"/>
        <v>22</v>
      </c>
      <c r="F50" s="21" t="s">
        <v>153</v>
      </c>
      <c r="G50" s="23" t="s">
        <v>154</v>
      </c>
      <c r="H50" s="24">
        <v>0</v>
      </c>
      <c r="I50" s="24">
        <v>0</v>
      </c>
      <c r="J50" s="24">
        <v>0</v>
      </c>
      <c r="K50" s="24">
        <v>14846.7</v>
      </c>
      <c r="L50" s="24">
        <v>14846.7</v>
      </c>
      <c r="M50" s="24">
        <v>0</v>
      </c>
      <c r="N50" s="24">
        <v>0</v>
      </c>
    </row>
    <row r="51" spans="1:14" x14ac:dyDescent="0.2">
      <c r="A51" s="22">
        <v>9</v>
      </c>
      <c r="B51" s="22">
        <v>3302</v>
      </c>
      <c r="C51" s="2" t="str">
        <f>VLOOKUP(B51,Hoja2!B:C,2,FALSE)</f>
        <v>ADMINISTRACION GENERAL DE CULTURA</v>
      </c>
      <c r="D51" s="3" t="str">
        <f t="shared" si="0"/>
        <v>2</v>
      </c>
      <c r="E51" s="3" t="str">
        <f t="shared" si="1"/>
        <v>22</v>
      </c>
      <c r="F51" s="21" t="s">
        <v>155</v>
      </c>
      <c r="G51" s="23" t="s">
        <v>156</v>
      </c>
      <c r="H51" s="24">
        <v>58048</v>
      </c>
      <c r="I51" s="24">
        <v>0</v>
      </c>
      <c r="J51" s="24">
        <v>58048</v>
      </c>
      <c r="K51" s="24">
        <v>16015.56</v>
      </c>
      <c r="L51" s="24">
        <v>16015.56</v>
      </c>
      <c r="M51" s="24">
        <v>11203.31</v>
      </c>
      <c r="N51" s="24">
        <v>8816.66</v>
      </c>
    </row>
    <row r="52" spans="1:14" x14ac:dyDescent="0.2">
      <c r="A52" s="22">
        <v>9</v>
      </c>
      <c r="B52" s="22">
        <v>3302</v>
      </c>
      <c r="C52" s="2" t="str">
        <f>VLOOKUP(B52,Hoja2!B:C,2,FALSE)</f>
        <v>ADMINISTRACION GENERAL DE CULTURA</v>
      </c>
      <c r="D52" s="3" t="str">
        <f t="shared" si="0"/>
        <v>2</v>
      </c>
      <c r="E52" s="3" t="str">
        <f t="shared" si="1"/>
        <v>23</v>
      </c>
      <c r="F52" s="21" t="s">
        <v>157</v>
      </c>
      <c r="G52" s="23" t="s">
        <v>158</v>
      </c>
      <c r="H52" s="24">
        <v>1000</v>
      </c>
      <c r="I52" s="24">
        <v>0</v>
      </c>
      <c r="J52" s="24">
        <v>1000</v>
      </c>
      <c r="K52" s="24">
        <v>844.47</v>
      </c>
      <c r="L52" s="24">
        <v>844.47</v>
      </c>
      <c r="M52" s="24">
        <v>844.47</v>
      </c>
      <c r="N52" s="24">
        <v>844.47</v>
      </c>
    </row>
    <row r="53" spans="1:14" x14ac:dyDescent="0.2">
      <c r="A53" s="22">
        <v>9</v>
      </c>
      <c r="B53" s="22">
        <v>3302</v>
      </c>
      <c r="C53" s="2" t="str">
        <f>VLOOKUP(B53,Hoja2!B:C,2,FALSE)</f>
        <v>ADMINISTRACION GENERAL DE CULTURA</v>
      </c>
      <c r="D53" s="3" t="str">
        <f t="shared" si="0"/>
        <v>2</v>
      </c>
      <c r="E53" s="3" t="str">
        <f t="shared" si="1"/>
        <v>23</v>
      </c>
      <c r="F53" s="21" t="s">
        <v>159</v>
      </c>
      <c r="G53" s="23" t="s">
        <v>160</v>
      </c>
      <c r="H53" s="24">
        <v>500</v>
      </c>
      <c r="I53" s="24">
        <v>0</v>
      </c>
      <c r="J53" s="24">
        <v>500</v>
      </c>
      <c r="K53" s="24">
        <v>0</v>
      </c>
      <c r="L53" s="24">
        <v>0</v>
      </c>
      <c r="M53" s="24">
        <v>0</v>
      </c>
      <c r="N53" s="24">
        <v>0</v>
      </c>
    </row>
    <row r="54" spans="1:14" x14ac:dyDescent="0.2">
      <c r="A54" s="22">
        <v>9</v>
      </c>
      <c r="B54" s="22">
        <v>3302</v>
      </c>
      <c r="C54" s="2" t="str">
        <f>VLOOKUP(B54,Hoja2!B:C,2,FALSE)</f>
        <v>ADMINISTRACION GENERAL DE CULTURA</v>
      </c>
      <c r="D54" s="3" t="str">
        <f t="shared" si="0"/>
        <v>6</v>
      </c>
      <c r="E54" s="3" t="str">
        <f t="shared" si="1"/>
        <v>62</v>
      </c>
      <c r="F54" s="21" t="s">
        <v>161</v>
      </c>
      <c r="G54" s="23" t="s">
        <v>162</v>
      </c>
      <c r="H54" s="24">
        <v>500</v>
      </c>
      <c r="I54" s="24">
        <v>0</v>
      </c>
      <c r="J54" s="24">
        <v>500</v>
      </c>
      <c r="K54" s="24">
        <v>0</v>
      </c>
      <c r="L54" s="24">
        <v>0</v>
      </c>
      <c r="M54" s="24">
        <v>0</v>
      </c>
      <c r="N54" s="24">
        <v>0</v>
      </c>
    </row>
    <row r="55" spans="1:14" x14ac:dyDescent="0.2">
      <c r="A55" s="22">
        <v>9</v>
      </c>
      <c r="B55" s="22">
        <v>3302</v>
      </c>
      <c r="C55" s="2" t="str">
        <f>VLOOKUP(B55,Hoja2!B:C,2,FALSE)</f>
        <v>ADMINISTRACION GENERAL DE CULTURA</v>
      </c>
      <c r="D55" s="3" t="str">
        <f t="shared" si="0"/>
        <v>6</v>
      </c>
      <c r="E55" s="3" t="str">
        <f t="shared" si="1"/>
        <v>62</v>
      </c>
      <c r="F55" s="21" t="s">
        <v>163</v>
      </c>
      <c r="G55" s="23" t="s">
        <v>104</v>
      </c>
      <c r="H55" s="24">
        <v>500</v>
      </c>
      <c r="I55" s="24">
        <v>0</v>
      </c>
      <c r="J55" s="24">
        <v>500</v>
      </c>
      <c r="K55" s="24">
        <v>0</v>
      </c>
      <c r="L55" s="24">
        <v>0</v>
      </c>
      <c r="M55" s="24">
        <v>0</v>
      </c>
      <c r="N55" s="24">
        <v>0</v>
      </c>
    </row>
    <row r="56" spans="1:14" x14ac:dyDescent="0.2">
      <c r="A56" s="22">
        <v>9</v>
      </c>
      <c r="B56" s="22">
        <v>3302</v>
      </c>
      <c r="C56" s="2" t="str">
        <f>VLOOKUP(B56,Hoja2!B:C,2,FALSE)</f>
        <v>ADMINISTRACION GENERAL DE CULTURA</v>
      </c>
      <c r="D56" s="3" t="str">
        <f t="shared" si="0"/>
        <v>6</v>
      </c>
      <c r="E56" s="3" t="str">
        <f t="shared" si="1"/>
        <v>62</v>
      </c>
      <c r="F56" s="21" t="s">
        <v>164</v>
      </c>
      <c r="G56" s="23" t="s">
        <v>106</v>
      </c>
      <c r="H56" s="24">
        <v>500</v>
      </c>
      <c r="I56" s="24">
        <v>0</v>
      </c>
      <c r="J56" s="24">
        <v>500</v>
      </c>
      <c r="K56" s="24">
        <v>0</v>
      </c>
      <c r="L56" s="24">
        <v>0</v>
      </c>
      <c r="M56" s="24">
        <v>0</v>
      </c>
      <c r="N56" s="24">
        <v>0</v>
      </c>
    </row>
    <row r="57" spans="1:14" x14ac:dyDescent="0.2">
      <c r="A57" s="22">
        <v>9</v>
      </c>
      <c r="B57" s="22">
        <v>3302</v>
      </c>
      <c r="C57" s="2" t="str">
        <f>VLOOKUP(B57,Hoja2!B:C,2,FALSE)</f>
        <v>ADMINISTRACION GENERAL DE CULTURA</v>
      </c>
      <c r="D57" s="3" t="str">
        <f t="shared" si="0"/>
        <v>6</v>
      </c>
      <c r="E57" s="3" t="str">
        <f t="shared" si="1"/>
        <v>62</v>
      </c>
      <c r="F57" s="21" t="s">
        <v>165</v>
      </c>
      <c r="G57" s="23" t="s">
        <v>166</v>
      </c>
      <c r="H57" s="24">
        <v>0</v>
      </c>
      <c r="I57" s="24">
        <v>0</v>
      </c>
      <c r="J57" s="24">
        <v>0</v>
      </c>
      <c r="K57" s="24">
        <v>0</v>
      </c>
      <c r="L57" s="24">
        <v>0</v>
      </c>
      <c r="M57" s="24">
        <v>0</v>
      </c>
      <c r="N57" s="24">
        <v>0</v>
      </c>
    </row>
    <row r="58" spans="1:14" x14ac:dyDescent="0.2">
      <c r="A58" s="22">
        <v>9</v>
      </c>
      <c r="B58" s="22">
        <v>3302</v>
      </c>
      <c r="C58" s="2" t="str">
        <f>VLOOKUP(B58,Hoja2!B:C,2,FALSE)</f>
        <v>ADMINISTRACION GENERAL DE CULTURA</v>
      </c>
      <c r="D58" s="3" t="str">
        <f t="shared" si="0"/>
        <v>6</v>
      </c>
      <c r="E58" s="3" t="str">
        <f t="shared" si="1"/>
        <v>63</v>
      </c>
      <c r="F58" s="21" t="s">
        <v>167</v>
      </c>
      <c r="G58" s="23" t="s">
        <v>168</v>
      </c>
      <c r="H58" s="24">
        <v>1000</v>
      </c>
      <c r="I58" s="24">
        <v>20000</v>
      </c>
      <c r="J58" s="24">
        <v>21000</v>
      </c>
      <c r="K58" s="24">
        <v>0</v>
      </c>
      <c r="L58" s="24">
        <v>0</v>
      </c>
      <c r="M58" s="24">
        <v>0</v>
      </c>
      <c r="N58" s="24">
        <v>0</v>
      </c>
    </row>
    <row r="59" spans="1:14" x14ac:dyDescent="0.2">
      <c r="A59" s="22">
        <v>9</v>
      </c>
      <c r="B59" s="22">
        <v>3302</v>
      </c>
      <c r="C59" s="2" t="str">
        <f>VLOOKUP(B59,Hoja2!B:C,2,FALSE)</f>
        <v>ADMINISTRACION GENERAL DE CULTURA</v>
      </c>
      <c r="D59" s="3" t="str">
        <f t="shared" si="0"/>
        <v>6</v>
      </c>
      <c r="E59" s="3" t="str">
        <f t="shared" si="1"/>
        <v>63</v>
      </c>
      <c r="F59" s="21" t="s">
        <v>169</v>
      </c>
      <c r="G59" s="23" t="s">
        <v>162</v>
      </c>
      <c r="H59" s="24">
        <v>0</v>
      </c>
      <c r="I59" s="24">
        <v>0</v>
      </c>
      <c r="J59" s="24">
        <v>0</v>
      </c>
      <c r="K59" s="24">
        <v>0</v>
      </c>
      <c r="L59" s="24">
        <v>0</v>
      </c>
      <c r="M59" s="24">
        <v>0</v>
      </c>
      <c r="N59" s="24">
        <v>0</v>
      </c>
    </row>
    <row r="60" spans="1:14" x14ac:dyDescent="0.2">
      <c r="A60" s="22">
        <v>9</v>
      </c>
      <c r="B60" s="22">
        <v>3302</v>
      </c>
      <c r="C60" s="2" t="str">
        <f>VLOOKUP(B60,Hoja2!B:C,2,FALSE)</f>
        <v>ADMINISTRACION GENERAL DE CULTURA</v>
      </c>
      <c r="D60" s="3" t="str">
        <f t="shared" si="0"/>
        <v>6</v>
      </c>
      <c r="E60" s="3" t="str">
        <f t="shared" si="1"/>
        <v>63</v>
      </c>
      <c r="F60" s="21" t="s">
        <v>170</v>
      </c>
      <c r="G60" s="23" t="s">
        <v>106</v>
      </c>
      <c r="H60" s="24">
        <v>0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</row>
    <row r="61" spans="1:14" x14ac:dyDescent="0.2">
      <c r="A61" s="22">
        <v>9</v>
      </c>
      <c r="B61" s="22">
        <v>3302</v>
      </c>
      <c r="C61" s="2" t="str">
        <f>VLOOKUP(B61,Hoja2!B:C,2,FALSE)</f>
        <v>ADMINISTRACION GENERAL DE CULTURA</v>
      </c>
      <c r="D61" s="3" t="str">
        <f t="shared" si="0"/>
        <v>6</v>
      </c>
      <c r="E61" s="3" t="str">
        <f t="shared" si="1"/>
        <v>64</v>
      </c>
      <c r="F61" s="21" t="s">
        <v>171</v>
      </c>
      <c r="G61" s="23" t="s">
        <v>172</v>
      </c>
      <c r="H61" s="24">
        <v>0</v>
      </c>
      <c r="I61" s="24">
        <v>0</v>
      </c>
      <c r="J61" s="24">
        <v>0</v>
      </c>
      <c r="K61" s="24">
        <v>0</v>
      </c>
      <c r="L61" s="24">
        <v>0</v>
      </c>
      <c r="M61" s="24">
        <v>0</v>
      </c>
      <c r="N61" s="24">
        <v>0</v>
      </c>
    </row>
    <row r="62" spans="1:14" x14ac:dyDescent="0.2">
      <c r="A62" s="22">
        <v>9</v>
      </c>
      <c r="B62" s="22">
        <v>3302</v>
      </c>
      <c r="C62" s="2" t="str">
        <f>VLOOKUP(B62,Hoja2!B:C,2,FALSE)</f>
        <v>ADMINISTRACION GENERAL DE CULTURA</v>
      </c>
      <c r="D62" s="3" t="str">
        <f t="shared" si="0"/>
        <v>6</v>
      </c>
      <c r="E62" s="3" t="str">
        <f t="shared" si="1"/>
        <v>64</v>
      </c>
      <c r="F62" s="21" t="s">
        <v>173</v>
      </c>
      <c r="G62" s="23" t="s">
        <v>174</v>
      </c>
      <c r="H62" s="24">
        <v>250</v>
      </c>
      <c r="I62" s="24">
        <v>40000</v>
      </c>
      <c r="J62" s="24">
        <v>40250</v>
      </c>
      <c r="K62" s="24">
        <v>0</v>
      </c>
      <c r="L62" s="24">
        <v>0</v>
      </c>
      <c r="M62" s="24">
        <v>0</v>
      </c>
      <c r="N62" s="24">
        <v>0</v>
      </c>
    </row>
    <row r="63" spans="1:14" x14ac:dyDescent="0.2">
      <c r="A63" s="22">
        <v>9</v>
      </c>
      <c r="B63" s="22">
        <v>3302</v>
      </c>
      <c r="C63" s="2" t="str">
        <f>VLOOKUP(B63,Hoja2!B:C,2,FALSE)</f>
        <v>ADMINISTRACION GENERAL DE CULTURA</v>
      </c>
      <c r="D63" s="3" t="str">
        <f t="shared" si="0"/>
        <v>8</v>
      </c>
      <c r="E63" s="3" t="str">
        <f t="shared" si="1"/>
        <v>83</v>
      </c>
      <c r="F63" s="21" t="s">
        <v>175</v>
      </c>
      <c r="G63" s="23" t="s">
        <v>176</v>
      </c>
      <c r="H63" s="24">
        <v>1500</v>
      </c>
      <c r="I63" s="24">
        <v>0</v>
      </c>
      <c r="J63" s="24">
        <v>1500</v>
      </c>
      <c r="K63" s="24">
        <v>0</v>
      </c>
      <c r="L63" s="24">
        <v>0</v>
      </c>
      <c r="M63" s="24">
        <v>0</v>
      </c>
      <c r="N63" s="24">
        <v>0</v>
      </c>
    </row>
    <row r="64" spans="1:14" x14ac:dyDescent="0.2">
      <c r="A64" s="22">
        <v>9</v>
      </c>
      <c r="B64" s="22">
        <v>3302</v>
      </c>
      <c r="C64" s="2" t="str">
        <f>VLOOKUP(B64,Hoja2!B:C,2,FALSE)</f>
        <v>ADMINISTRACION GENERAL DE CULTURA</v>
      </c>
      <c r="D64" s="3" t="str">
        <f t="shared" si="0"/>
        <v>8</v>
      </c>
      <c r="E64" s="3" t="str">
        <f t="shared" si="1"/>
        <v>83</v>
      </c>
      <c r="F64" s="21" t="s">
        <v>177</v>
      </c>
      <c r="G64" s="23" t="s">
        <v>178</v>
      </c>
      <c r="H64" s="24">
        <v>10000</v>
      </c>
      <c r="I64" s="24">
        <v>0</v>
      </c>
      <c r="J64" s="24">
        <v>10000</v>
      </c>
      <c r="K64" s="24">
        <v>0</v>
      </c>
      <c r="L64" s="24">
        <v>0</v>
      </c>
      <c r="M64" s="24">
        <v>0</v>
      </c>
      <c r="N64" s="24">
        <v>0</v>
      </c>
    </row>
    <row r="65" spans="1:14" x14ac:dyDescent="0.2">
      <c r="A65" s="22">
        <v>9</v>
      </c>
      <c r="B65" s="22">
        <v>3302</v>
      </c>
      <c r="C65" s="2" t="str">
        <f>VLOOKUP(B65,Hoja2!B:C,2,FALSE)</f>
        <v>ADMINISTRACION GENERAL DE CULTURA</v>
      </c>
      <c r="D65" s="3" t="str">
        <f t="shared" ref="D65:D128" si="2">LEFT(F65,1)</f>
        <v>8</v>
      </c>
      <c r="E65" s="3" t="str">
        <f t="shared" ref="E65:E128" si="3">LEFT(F65,2)</f>
        <v>83</v>
      </c>
      <c r="F65" s="21" t="s">
        <v>179</v>
      </c>
      <c r="G65" s="23" t="s">
        <v>180</v>
      </c>
      <c r="H65" s="24">
        <v>10000</v>
      </c>
      <c r="I65" s="24">
        <v>0</v>
      </c>
      <c r="J65" s="24">
        <v>10000</v>
      </c>
      <c r="K65" s="24">
        <v>0</v>
      </c>
      <c r="L65" s="24">
        <v>0</v>
      </c>
      <c r="M65" s="24">
        <v>0</v>
      </c>
      <c r="N65" s="24">
        <v>0</v>
      </c>
    </row>
    <row r="66" spans="1:14" x14ac:dyDescent="0.2">
      <c r="A66" s="22">
        <v>9</v>
      </c>
      <c r="B66" s="22">
        <v>3330</v>
      </c>
      <c r="C66" s="2" t="str">
        <f>VLOOKUP(B66,Hoja2!B:C,2,FALSE)</f>
        <v>TEATRO CALDERON</v>
      </c>
      <c r="D66" s="3" t="str">
        <f t="shared" si="2"/>
        <v>1</v>
      </c>
      <c r="E66" s="3" t="str">
        <f t="shared" si="3"/>
        <v>13</v>
      </c>
      <c r="F66" s="21" t="s">
        <v>73</v>
      </c>
      <c r="G66" s="23" t="s">
        <v>74</v>
      </c>
      <c r="H66" s="24">
        <v>160253</v>
      </c>
      <c r="I66" s="24">
        <v>0</v>
      </c>
      <c r="J66" s="24">
        <v>160253</v>
      </c>
      <c r="K66" s="24">
        <v>149000</v>
      </c>
      <c r="L66" s="24">
        <v>149000</v>
      </c>
      <c r="M66" s="24">
        <v>80353.05</v>
      </c>
      <c r="N66" s="24">
        <v>80353.05</v>
      </c>
    </row>
    <row r="67" spans="1:14" x14ac:dyDescent="0.2">
      <c r="A67" s="22">
        <v>9</v>
      </c>
      <c r="B67" s="22">
        <v>3330</v>
      </c>
      <c r="C67" s="2" t="str">
        <f>VLOOKUP(B67,Hoja2!B:C,2,FALSE)</f>
        <v>TEATRO CALDERON</v>
      </c>
      <c r="D67" s="3" t="str">
        <f t="shared" si="2"/>
        <v>1</v>
      </c>
      <c r="E67" s="3" t="str">
        <f t="shared" si="3"/>
        <v>13</v>
      </c>
      <c r="F67" s="21" t="s">
        <v>75</v>
      </c>
      <c r="G67" s="23" t="s">
        <v>76</v>
      </c>
      <c r="H67" s="24">
        <v>151746</v>
      </c>
      <c r="I67" s="24">
        <v>0</v>
      </c>
      <c r="J67" s="24">
        <v>151746</v>
      </c>
      <c r="K67" s="24">
        <v>133000</v>
      </c>
      <c r="L67" s="24">
        <v>133000</v>
      </c>
      <c r="M67" s="24">
        <v>76810.87</v>
      </c>
      <c r="N67" s="24">
        <v>76810.87</v>
      </c>
    </row>
    <row r="68" spans="1:14" x14ac:dyDescent="0.2">
      <c r="A68" s="22">
        <v>9</v>
      </c>
      <c r="B68" s="22">
        <v>3330</v>
      </c>
      <c r="C68" s="2" t="str">
        <f>VLOOKUP(B68,Hoja2!B:C,2,FALSE)</f>
        <v>TEATRO CALDERON</v>
      </c>
      <c r="D68" s="3" t="str">
        <f t="shared" si="2"/>
        <v>1</v>
      </c>
      <c r="E68" s="3" t="str">
        <f t="shared" si="3"/>
        <v>13</v>
      </c>
      <c r="F68" s="21" t="s">
        <v>77</v>
      </c>
      <c r="G68" s="23" t="s">
        <v>78</v>
      </c>
      <c r="H68" s="24">
        <v>36299</v>
      </c>
      <c r="I68" s="24">
        <v>0</v>
      </c>
      <c r="J68" s="24">
        <v>36299</v>
      </c>
      <c r="K68" s="24">
        <v>36000</v>
      </c>
      <c r="L68" s="24">
        <v>36000</v>
      </c>
      <c r="M68" s="24">
        <v>18154.919999999998</v>
      </c>
      <c r="N68" s="24">
        <v>18154.919999999998</v>
      </c>
    </row>
    <row r="69" spans="1:14" x14ac:dyDescent="0.2">
      <c r="A69" s="22">
        <v>9</v>
      </c>
      <c r="B69" s="22">
        <v>3330</v>
      </c>
      <c r="C69" s="2" t="str">
        <f>VLOOKUP(B69,Hoja2!B:C,2,FALSE)</f>
        <v>TEATRO CALDERON</v>
      </c>
      <c r="D69" s="3" t="str">
        <f t="shared" si="2"/>
        <v>1</v>
      </c>
      <c r="E69" s="3" t="str">
        <f t="shared" si="3"/>
        <v>15</v>
      </c>
      <c r="F69" s="21" t="s">
        <v>79</v>
      </c>
      <c r="G69" s="23" t="s">
        <v>80</v>
      </c>
      <c r="H69" s="24">
        <v>1875</v>
      </c>
      <c r="I69" s="24">
        <v>0</v>
      </c>
      <c r="J69" s="24">
        <v>1875</v>
      </c>
      <c r="K69" s="24">
        <v>1875</v>
      </c>
      <c r="L69" s="24">
        <v>1875</v>
      </c>
      <c r="M69" s="24">
        <v>1513.75</v>
      </c>
      <c r="N69" s="24">
        <v>1513.75</v>
      </c>
    </row>
    <row r="70" spans="1:14" x14ac:dyDescent="0.2">
      <c r="A70" s="22">
        <v>9</v>
      </c>
      <c r="B70" s="22">
        <v>3330</v>
      </c>
      <c r="C70" s="2" t="str">
        <f>VLOOKUP(B70,Hoja2!B:C,2,FALSE)</f>
        <v>TEATRO CALDERON</v>
      </c>
      <c r="D70" s="3" t="str">
        <f t="shared" si="2"/>
        <v>2</v>
      </c>
      <c r="E70" s="3" t="str">
        <f t="shared" si="3"/>
        <v>20</v>
      </c>
      <c r="F70" s="21" t="s">
        <v>89</v>
      </c>
      <c r="G70" s="23" t="s">
        <v>90</v>
      </c>
      <c r="H70" s="24">
        <v>0</v>
      </c>
      <c r="I70" s="24">
        <v>0</v>
      </c>
      <c r="J70" s="24">
        <v>0</v>
      </c>
      <c r="K70" s="24">
        <v>726</v>
      </c>
      <c r="L70" s="24">
        <v>726</v>
      </c>
      <c r="M70" s="24">
        <v>681.9</v>
      </c>
      <c r="N70" s="24">
        <v>681.9</v>
      </c>
    </row>
    <row r="71" spans="1:14" x14ac:dyDescent="0.2">
      <c r="A71" s="22">
        <v>9</v>
      </c>
      <c r="B71" s="22">
        <v>3330</v>
      </c>
      <c r="C71" s="2" t="str">
        <f>VLOOKUP(B71,Hoja2!B:C,2,FALSE)</f>
        <v>TEATRO CALDERON</v>
      </c>
      <c r="D71" s="3" t="str">
        <f t="shared" si="2"/>
        <v>2</v>
      </c>
      <c r="E71" s="3" t="str">
        <f t="shared" si="3"/>
        <v>20</v>
      </c>
      <c r="F71" s="21" t="s">
        <v>91</v>
      </c>
      <c r="G71" s="23" t="s">
        <v>92</v>
      </c>
      <c r="H71" s="24">
        <v>26000</v>
      </c>
      <c r="I71" s="24">
        <v>0</v>
      </c>
      <c r="J71" s="24">
        <v>26000</v>
      </c>
      <c r="K71" s="24">
        <v>15522.52</v>
      </c>
      <c r="L71" s="24">
        <v>15522.52</v>
      </c>
      <c r="M71" s="24">
        <v>12232.99</v>
      </c>
      <c r="N71" s="24">
        <v>12232.99</v>
      </c>
    </row>
    <row r="72" spans="1:14" x14ac:dyDescent="0.2">
      <c r="A72" s="22">
        <v>9</v>
      </c>
      <c r="B72" s="22">
        <v>3330</v>
      </c>
      <c r="C72" s="2" t="str">
        <f>VLOOKUP(B72,Hoja2!B:C,2,FALSE)</f>
        <v>TEATRO CALDERON</v>
      </c>
      <c r="D72" s="3" t="str">
        <f t="shared" si="2"/>
        <v>2</v>
      </c>
      <c r="E72" s="3" t="str">
        <f t="shared" si="3"/>
        <v>20</v>
      </c>
      <c r="F72" s="21" t="s">
        <v>95</v>
      </c>
      <c r="G72" s="23" t="s">
        <v>96</v>
      </c>
      <c r="H72" s="24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</row>
    <row r="73" spans="1:14" x14ac:dyDescent="0.2">
      <c r="A73" s="22">
        <v>9</v>
      </c>
      <c r="B73" s="22">
        <v>3330</v>
      </c>
      <c r="C73" s="2" t="str">
        <f>VLOOKUP(B73,Hoja2!B:C,2,FALSE)</f>
        <v>TEATRO CALDERON</v>
      </c>
      <c r="D73" s="3" t="str">
        <f t="shared" si="2"/>
        <v>2</v>
      </c>
      <c r="E73" s="3" t="str">
        <f t="shared" si="3"/>
        <v>21</v>
      </c>
      <c r="F73" s="21" t="s">
        <v>97</v>
      </c>
      <c r="G73" s="23" t="s">
        <v>98</v>
      </c>
      <c r="H73" s="24">
        <v>68800</v>
      </c>
      <c r="I73" s="24">
        <v>0</v>
      </c>
      <c r="J73" s="24">
        <v>68800</v>
      </c>
      <c r="K73" s="24">
        <v>2105.4</v>
      </c>
      <c r="L73" s="24">
        <v>2105.4</v>
      </c>
      <c r="M73" s="24">
        <v>977.39</v>
      </c>
      <c r="N73" s="24">
        <v>977.39</v>
      </c>
    </row>
    <row r="74" spans="1:14" x14ac:dyDescent="0.2">
      <c r="A74" s="22">
        <v>9</v>
      </c>
      <c r="B74" s="22">
        <v>3330</v>
      </c>
      <c r="C74" s="2" t="str">
        <f>VLOOKUP(B74,Hoja2!B:C,2,FALSE)</f>
        <v>TEATRO CALDERON</v>
      </c>
      <c r="D74" s="3" t="str">
        <f t="shared" si="2"/>
        <v>2</v>
      </c>
      <c r="E74" s="3" t="str">
        <f t="shared" si="3"/>
        <v>21</v>
      </c>
      <c r="F74" s="21" t="s">
        <v>99</v>
      </c>
      <c r="G74" s="23" t="s">
        <v>100</v>
      </c>
      <c r="H74" s="24">
        <v>78000</v>
      </c>
      <c r="I74" s="24">
        <v>32000</v>
      </c>
      <c r="J74" s="24">
        <v>110000</v>
      </c>
      <c r="K74" s="24">
        <v>89489.56</v>
      </c>
      <c r="L74" s="24">
        <v>89489.56</v>
      </c>
      <c r="M74" s="24">
        <v>21554.09</v>
      </c>
      <c r="N74" s="24">
        <v>17011.52</v>
      </c>
    </row>
    <row r="75" spans="1:14" x14ac:dyDescent="0.2">
      <c r="A75" s="22">
        <v>9</v>
      </c>
      <c r="B75" s="22">
        <v>3330</v>
      </c>
      <c r="C75" s="2" t="str">
        <f>VLOOKUP(B75,Hoja2!B:C,2,FALSE)</f>
        <v>TEATRO CALDERON</v>
      </c>
      <c r="D75" s="3" t="str">
        <f t="shared" si="2"/>
        <v>2</v>
      </c>
      <c r="E75" s="3" t="str">
        <f t="shared" si="3"/>
        <v>22</v>
      </c>
      <c r="F75" s="21" t="s">
        <v>107</v>
      </c>
      <c r="G75" s="23" t="s">
        <v>108</v>
      </c>
      <c r="H75" s="24">
        <v>6000</v>
      </c>
      <c r="I75" s="24">
        <v>0</v>
      </c>
      <c r="J75" s="24">
        <v>6000</v>
      </c>
      <c r="K75" s="24">
        <v>5687</v>
      </c>
      <c r="L75" s="24">
        <v>5687</v>
      </c>
      <c r="M75" s="24">
        <v>704.41</v>
      </c>
      <c r="N75" s="24">
        <v>704.41</v>
      </c>
    </row>
    <row r="76" spans="1:14" x14ac:dyDescent="0.2">
      <c r="A76" s="22">
        <v>9</v>
      </c>
      <c r="B76" s="22">
        <v>3330</v>
      </c>
      <c r="C76" s="2" t="str">
        <f>VLOOKUP(B76,Hoja2!B:C,2,FALSE)</f>
        <v>TEATRO CALDERON</v>
      </c>
      <c r="D76" s="3" t="str">
        <f t="shared" si="2"/>
        <v>2</v>
      </c>
      <c r="E76" s="3" t="str">
        <f t="shared" si="3"/>
        <v>22</v>
      </c>
      <c r="F76" s="21" t="s">
        <v>109</v>
      </c>
      <c r="G76" s="23" t="s">
        <v>110</v>
      </c>
      <c r="H76" s="24">
        <v>1000</v>
      </c>
      <c r="I76" s="24">
        <v>0</v>
      </c>
      <c r="J76" s="24">
        <v>1000</v>
      </c>
      <c r="K76" s="24">
        <v>1233.57</v>
      </c>
      <c r="L76" s="24">
        <v>1233.57</v>
      </c>
      <c r="M76" s="24">
        <v>1216.97</v>
      </c>
      <c r="N76" s="24">
        <v>1216.97</v>
      </c>
    </row>
    <row r="77" spans="1:14" x14ac:dyDescent="0.2">
      <c r="A77" s="22">
        <v>9</v>
      </c>
      <c r="B77" s="22">
        <v>3330</v>
      </c>
      <c r="C77" s="2" t="str">
        <f>VLOOKUP(B77,Hoja2!B:C,2,FALSE)</f>
        <v>TEATRO CALDERON</v>
      </c>
      <c r="D77" s="3" t="str">
        <f t="shared" si="2"/>
        <v>2</v>
      </c>
      <c r="E77" s="3" t="str">
        <f t="shared" si="3"/>
        <v>22</v>
      </c>
      <c r="F77" s="21" t="s">
        <v>111</v>
      </c>
      <c r="G77" s="23" t="s">
        <v>112</v>
      </c>
      <c r="H77" s="24">
        <v>0</v>
      </c>
      <c r="I77" s="24">
        <v>0</v>
      </c>
      <c r="J77" s="24">
        <v>0</v>
      </c>
      <c r="K77" s="24">
        <v>0</v>
      </c>
      <c r="L77" s="24">
        <v>0</v>
      </c>
      <c r="M77" s="24">
        <v>0</v>
      </c>
      <c r="N77" s="24">
        <v>0</v>
      </c>
    </row>
    <row r="78" spans="1:14" x14ac:dyDescent="0.2">
      <c r="A78" s="22">
        <v>9</v>
      </c>
      <c r="B78" s="22">
        <v>3330</v>
      </c>
      <c r="C78" s="2" t="str">
        <f>VLOOKUP(B78,Hoja2!B:C,2,FALSE)</f>
        <v>TEATRO CALDERON</v>
      </c>
      <c r="D78" s="3" t="str">
        <f t="shared" si="2"/>
        <v>2</v>
      </c>
      <c r="E78" s="3" t="str">
        <f t="shared" si="3"/>
        <v>22</v>
      </c>
      <c r="F78" s="21" t="s">
        <v>113</v>
      </c>
      <c r="G78" s="23" t="s">
        <v>114</v>
      </c>
      <c r="H78" s="24">
        <v>130000</v>
      </c>
      <c r="I78" s="24">
        <v>0</v>
      </c>
      <c r="J78" s="24">
        <v>130000</v>
      </c>
      <c r="K78" s="24">
        <v>131691.1</v>
      </c>
      <c r="L78" s="24">
        <v>131691.1</v>
      </c>
      <c r="M78" s="24">
        <v>44468.84</v>
      </c>
      <c r="N78" s="24">
        <v>37596.03</v>
      </c>
    </row>
    <row r="79" spans="1:14" x14ac:dyDescent="0.2">
      <c r="A79" s="22">
        <v>9</v>
      </c>
      <c r="B79" s="22">
        <v>3330</v>
      </c>
      <c r="C79" s="2" t="str">
        <f>VLOOKUP(B79,Hoja2!B:C,2,FALSE)</f>
        <v>TEATRO CALDERON</v>
      </c>
      <c r="D79" s="3" t="str">
        <f t="shared" si="2"/>
        <v>2</v>
      </c>
      <c r="E79" s="3" t="str">
        <f t="shared" si="3"/>
        <v>22</v>
      </c>
      <c r="F79" s="21" t="s">
        <v>117</v>
      </c>
      <c r="G79" s="23" t="s">
        <v>118</v>
      </c>
      <c r="H79" s="24">
        <v>35000</v>
      </c>
      <c r="I79" s="24">
        <v>0</v>
      </c>
      <c r="J79" s="24">
        <v>35000</v>
      </c>
      <c r="K79" s="24">
        <v>30400</v>
      </c>
      <c r="L79" s="24">
        <v>30400</v>
      </c>
      <c r="M79" s="24">
        <v>28174.9</v>
      </c>
      <c r="N79" s="24">
        <v>26278.25</v>
      </c>
    </row>
    <row r="80" spans="1:14" x14ac:dyDescent="0.2">
      <c r="A80" s="22">
        <v>9</v>
      </c>
      <c r="B80" s="22">
        <v>3330</v>
      </c>
      <c r="C80" s="2" t="str">
        <f>VLOOKUP(B80,Hoja2!B:C,2,FALSE)</f>
        <v>TEATRO CALDERON</v>
      </c>
      <c r="D80" s="3" t="str">
        <f t="shared" si="2"/>
        <v>2</v>
      </c>
      <c r="E80" s="3" t="str">
        <f t="shared" si="3"/>
        <v>22</v>
      </c>
      <c r="F80" s="21" t="s">
        <v>125</v>
      </c>
      <c r="G80" s="23" t="s">
        <v>126</v>
      </c>
      <c r="H80" s="24">
        <v>25000</v>
      </c>
      <c r="I80" s="24">
        <v>0</v>
      </c>
      <c r="J80" s="24">
        <v>25000</v>
      </c>
      <c r="K80" s="24">
        <v>36608.85</v>
      </c>
      <c r="L80" s="24">
        <v>36608.85</v>
      </c>
      <c r="M80" s="24">
        <v>12567.19</v>
      </c>
      <c r="N80" s="24">
        <v>11957</v>
      </c>
    </row>
    <row r="81" spans="1:14" x14ac:dyDescent="0.2">
      <c r="A81" s="22">
        <v>9</v>
      </c>
      <c r="B81" s="22">
        <v>3330</v>
      </c>
      <c r="C81" s="2" t="str">
        <f>VLOOKUP(B81,Hoja2!B:C,2,FALSE)</f>
        <v>TEATRO CALDERON</v>
      </c>
      <c r="D81" s="3" t="str">
        <f t="shared" si="2"/>
        <v>2</v>
      </c>
      <c r="E81" s="3" t="str">
        <f t="shared" si="3"/>
        <v>22</v>
      </c>
      <c r="F81" s="21" t="s">
        <v>127</v>
      </c>
      <c r="G81" s="23" t="s">
        <v>128</v>
      </c>
      <c r="H81" s="24">
        <v>5000</v>
      </c>
      <c r="I81" s="24">
        <v>0</v>
      </c>
      <c r="J81" s="24">
        <v>5000</v>
      </c>
      <c r="K81" s="24">
        <v>625.28</v>
      </c>
      <c r="L81" s="24">
        <v>625.28</v>
      </c>
      <c r="M81" s="24">
        <v>195.72</v>
      </c>
      <c r="N81" s="24">
        <v>195.72</v>
      </c>
    </row>
    <row r="82" spans="1:14" x14ac:dyDescent="0.2">
      <c r="A82" s="22">
        <v>9</v>
      </c>
      <c r="B82" s="22">
        <v>3330</v>
      </c>
      <c r="C82" s="2" t="str">
        <f>VLOOKUP(B82,Hoja2!B:C,2,FALSE)</f>
        <v>TEATRO CALDERON</v>
      </c>
      <c r="D82" s="3" t="str">
        <f t="shared" si="2"/>
        <v>2</v>
      </c>
      <c r="E82" s="3" t="str">
        <f t="shared" si="3"/>
        <v>22</v>
      </c>
      <c r="F82" s="21" t="s">
        <v>131</v>
      </c>
      <c r="G82" s="23" t="s">
        <v>132</v>
      </c>
      <c r="H82" s="24">
        <v>300</v>
      </c>
      <c r="I82" s="24">
        <v>0</v>
      </c>
      <c r="J82" s="24">
        <v>300</v>
      </c>
      <c r="K82" s="24">
        <v>0</v>
      </c>
      <c r="L82" s="24">
        <v>0</v>
      </c>
      <c r="M82" s="24">
        <v>0</v>
      </c>
      <c r="N82" s="24">
        <v>0</v>
      </c>
    </row>
    <row r="83" spans="1:14" x14ac:dyDescent="0.2">
      <c r="A83" s="22">
        <v>9</v>
      </c>
      <c r="B83" s="22">
        <v>3330</v>
      </c>
      <c r="C83" s="2" t="str">
        <f>VLOOKUP(B83,Hoja2!B:C,2,FALSE)</f>
        <v>TEATRO CALDERON</v>
      </c>
      <c r="D83" s="3" t="str">
        <f t="shared" si="2"/>
        <v>2</v>
      </c>
      <c r="E83" s="3" t="str">
        <f t="shared" si="3"/>
        <v>22</v>
      </c>
      <c r="F83" s="21" t="s">
        <v>133</v>
      </c>
      <c r="G83" s="23" t="s">
        <v>134</v>
      </c>
      <c r="H83" s="24">
        <v>19000</v>
      </c>
      <c r="I83" s="24">
        <v>0</v>
      </c>
      <c r="J83" s="24">
        <v>19000</v>
      </c>
      <c r="K83" s="24">
        <v>3811.5</v>
      </c>
      <c r="L83" s="24">
        <v>3811.5</v>
      </c>
      <c r="M83" s="24">
        <v>987.99</v>
      </c>
      <c r="N83" s="24">
        <v>987.99</v>
      </c>
    </row>
    <row r="84" spans="1:14" x14ac:dyDescent="0.2">
      <c r="A84" s="22">
        <v>9</v>
      </c>
      <c r="B84" s="22">
        <v>3330</v>
      </c>
      <c r="C84" s="2" t="str">
        <f>VLOOKUP(B84,Hoja2!B:C,2,FALSE)</f>
        <v>TEATRO CALDERON</v>
      </c>
      <c r="D84" s="3" t="str">
        <f t="shared" si="2"/>
        <v>2</v>
      </c>
      <c r="E84" s="3" t="str">
        <f t="shared" si="3"/>
        <v>22</v>
      </c>
      <c r="F84" s="21" t="s">
        <v>135</v>
      </c>
      <c r="G84" s="23" t="s">
        <v>136</v>
      </c>
      <c r="H84" s="24">
        <v>18000</v>
      </c>
      <c r="I84" s="24">
        <v>0</v>
      </c>
      <c r="J84" s="24">
        <v>18000</v>
      </c>
      <c r="K84" s="24">
        <v>1176.99</v>
      </c>
      <c r="L84" s="24">
        <v>1176.99</v>
      </c>
      <c r="M84" s="24">
        <v>1176.99</v>
      </c>
      <c r="N84" s="24">
        <v>1176.99</v>
      </c>
    </row>
    <row r="85" spans="1:14" x14ac:dyDescent="0.2">
      <c r="A85" s="22">
        <v>9</v>
      </c>
      <c r="B85" s="22">
        <v>3330</v>
      </c>
      <c r="C85" s="2" t="str">
        <f>VLOOKUP(B85,Hoja2!B:C,2,FALSE)</f>
        <v>TEATRO CALDERON</v>
      </c>
      <c r="D85" s="3" t="str">
        <f t="shared" si="2"/>
        <v>2</v>
      </c>
      <c r="E85" s="3" t="str">
        <f t="shared" si="3"/>
        <v>22</v>
      </c>
      <c r="F85" s="21" t="s">
        <v>139</v>
      </c>
      <c r="G85" s="23" t="s">
        <v>140</v>
      </c>
      <c r="H85" s="24">
        <v>1000</v>
      </c>
      <c r="I85" s="24">
        <v>0</v>
      </c>
      <c r="J85" s="24">
        <v>1000</v>
      </c>
      <c r="K85" s="24">
        <v>507.81</v>
      </c>
      <c r="L85" s="24">
        <v>507.81</v>
      </c>
      <c r="M85" s="24">
        <v>507.81</v>
      </c>
      <c r="N85" s="24">
        <v>507.81</v>
      </c>
    </row>
    <row r="86" spans="1:14" x14ac:dyDescent="0.2">
      <c r="A86" s="22">
        <v>9</v>
      </c>
      <c r="B86" s="22">
        <v>3330</v>
      </c>
      <c r="C86" s="2" t="str">
        <f>VLOOKUP(B86,Hoja2!B:C,2,FALSE)</f>
        <v>TEATRO CALDERON</v>
      </c>
      <c r="D86" s="3" t="str">
        <f t="shared" si="2"/>
        <v>2</v>
      </c>
      <c r="E86" s="3" t="str">
        <f t="shared" si="3"/>
        <v>22</v>
      </c>
      <c r="F86" s="21" t="s">
        <v>141</v>
      </c>
      <c r="G86" s="23" t="s">
        <v>142</v>
      </c>
      <c r="H86" s="24">
        <v>30000</v>
      </c>
      <c r="I86" s="24">
        <v>0</v>
      </c>
      <c r="J86" s="24">
        <v>30000</v>
      </c>
      <c r="K86" s="24">
        <v>33988.639999999999</v>
      </c>
      <c r="L86" s="24">
        <v>33988.639999999999</v>
      </c>
      <c r="M86" s="24">
        <v>16112.51</v>
      </c>
      <c r="N86" s="24">
        <v>16112.51</v>
      </c>
    </row>
    <row r="87" spans="1:14" x14ac:dyDescent="0.2">
      <c r="A87" s="22">
        <v>9</v>
      </c>
      <c r="B87" s="22">
        <v>3330</v>
      </c>
      <c r="C87" s="2" t="str">
        <f>VLOOKUP(B87,Hoja2!B:C,2,FALSE)</f>
        <v>TEATRO CALDERON</v>
      </c>
      <c r="D87" s="3" t="str">
        <f t="shared" si="2"/>
        <v>2</v>
      </c>
      <c r="E87" s="3" t="str">
        <f t="shared" si="3"/>
        <v>22</v>
      </c>
      <c r="F87" s="21" t="s">
        <v>143</v>
      </c>
      <c r="G87" s="23" t="s">
        <v>144</v>
      </c>
      <c r="H87" s="24">
        <v>0</v>
      </c>
      <c r="I87" s="24">
        <v>0</v>
      </c>
      <c r="J87" s="24">
        <v>0</v>
      </c>
      <c r="K87" s="24">
        <v>0</v>
      </c>
      <c r="L87" s="24">
        <v>0</v>
      </c>
      <c r="M87" s="24">
        <v>0</v>
      </c>
      <c r="N87" s="24">
        <v>0</v>
      </c>
    </row>
    <row r="88" spans="1:14" x14ac:dyDescent="0.2">
      <c r="A88" s="22">
        <v>9</v>
      </c>
      <c r="B88" s="22">
        <v>3330</v>
      </c>
      <c r="C88" s="2" t="str">
        <f>VLOOKUP(B88,Hoja2!B:C,2,FALSE)</f>
        <v>TEATRO CALDERON</v>
      </c>
      <c r="D88" s="3" t="str">
        <f t="shared" si="2"/>
        <v>2</v>
      </c>
      <c r="E88" s="3" t="str">
        <f t="shared" si="3"/>
        <v>22</v>
      </c>
      <c r="F88" s="21" t="s">
        <v>181</v>
      </c>
      <c r="G88" s="23" t="s">
        <v>182</v>
      </c>
      <c r="H88" s="24">
        <v>35000</v>
      </c>
      <c r="I88" s="24">
        <v>0</v>
      </c>
      <c r="J88" s="24">
        <v>35000</v>
      </c>
      <c r="K88" s="24">
        <v>15194.92</v>
      </c>
      <c r="L88" s="24">
        <v>15194.92</v>
      </c>
      <c r="M88" s="24">
        <v>14142.01</v>
      </c>
      <c r="N88" s="24">
        <v>14142.01</v>
      </c>
    </row>
    <row r="89" spans="1:14" x14ac:dyDescent="0.2">
      <c r="A89" s="22">
        <v>9</v>
      </c>
      <c r="B89" s="22">
        <v>3330</v>
      </c>
      <c r="C89" s="2" t="str">
        <f>VLOOKUP(B89,Hoja2!B:C,2,FALSE)</f>
        <v>TEATRO CALDERON</v>
      </c>
      <c r="D89" s="3" t="str">
        <f t="shared" si="2"/>
        <v>2</v>
      </c>
      <c r="E89" s="3" t="str">
        <f t="shared" si="3"/>
        <v>22</v>
      </c>
      <c r="F89" s="21" t="s">
        <v>145</v>
      </c>
      <c r="G89" s="23" t="s">
        <v>146</v>
      </c>
      <c r="H89" s="24">
        <v>7000</v>
      </c>
      <c r="I89" s="24">
        <v>0</v>
      </c>
      <c r="J89" s="24">
        <v>7000</v>
      </c>
      <c r="K89" s="24">
        <v>0</v>
      </c>
      <c r="L89" s="24">
        <v>0</v>
      </c>
      <c r="M89" s="24">
        <v>0</v>
      </c>
      <c r="N89" s="24">
        <v>0</v>
      </c>
    </row>
    <row r="90" spans="1:14" x14ac:dyDescent="0.2">
      <c r="A90" s="22">
        <v>9</v>
      </c>
      <c r="B90" s="22">
        <v>3330</v>
      </c>
      <c r="C90" s="2" t="str">
        <f>VLOOKUP(B90,Hoja2!B:C,2,FALSE)</f>
        <v>TEATRO CALDERON</v>
      </c>
      <c r="D90" s="3" t="str">
        <f t="shared" si="2"/>
        <v>2</v>
      </c>
      <c r="E90" s="3" t="str">
        <f t="shared" si="3"/>
        <v>22</v>
      </c>
      <c r="F90" s="21" t="s">
        <v>183</v>
      </c>
      <c r="G90" s="23" t="s">
        <v>184</v>
      </c>
      <c r="H90" s="24">
        <v>1307500</v>
      </c>
      <c r="I90" s="24">
        <v>300000</v>
      </c>
      <c r="J90" s="24">
        <v>1607500</v>
      </c>
      <c r="K90" s="24">
        <v>1411447.5</v>
      </c>
      <c r="L90" s="24">
        <v>1387247.5</v>
      </c>
      <c r="M90" s="24">
        <v>1222293.82</v>
      </c>
      <c r="N90" s="24">
        <v>1221578.82</v>
      </c>
    </row>
    <row r="91" spans="1:14" x14ac:dyDescent="0.2">
      <c r="A91" s="22">
        <v>9</v>
      </c>
      <c r="B91" s="22">
        <v>3330</v>
      </c>
      <c r="C91" s="2" t="str">
        <f>VLOOKUP(B91,Hoja2!B:C,2,FALSE)</f>
        <v>TEATRO CALDERON</v>
      </c>
      <c r="D91" s="3" t="str">
        <f t="shared" si="2"/>
        <v>2</v>
      </c>
      <c r="E91" s="3" t="str">
        <f t="shared" si="3"/>
        <v>22</v>
      </c>
      <c r="F91" s="21" t="s">
        <v>185</v>
      </c>
      <c r="G91" s="23" t="s">
        <v>186</v>
      </c>
      <c r="H91" s="24">
        <v>0</v>
      </c>
      <c r="I91" s="24">
        <v>0</v>
      </c>
      <c r="J91" s="24">
        <v>0</v>
      </c>
      <c r="K91" s="24">
        <v>0</v>
      </c>
      <c r="L91" s="24">
        <v>0</v>
      </c>
      <c r="M91" s="24">
        <v>0</v>
      </c>
      <c r="N91" s="24">
        <v>0</v>
      </c>
    </row>
    <row r="92" spans="1:14" x14ac:dyDescent="0.2">
      <c r="A92" s="22">
        <v>9</v>
      </c>
      <c r="B92" s="22">
        <v>3330</v>
      </c>
      <c r="C92" s="2" t="str">
        <f>VLOOKUP(B92,Hoja2!B:C,2,FALSE)</f>
        <v>TEATRO CALDERON</v>
      </c>
      <c r="D92" s="3" t="str">
        <f t="shared" si="2"/>
        <v>2</v>
      </c>
      <c r="E92" s="3" t="str">
        <f t="shared" si="3"/>
        <v>22</v>
      </c>
      <c r="F92" s="21" t="s">
        <v>147</v>
      </c>
      <c r="G92" s="23" t="s">
        <v>148</v>
      </c>
      <c r="H92" s="24">
        <v>90000</v>
      </c>
      <c r="I92" s="24">
        <v>0</v>
      </c>
      <c r="J92" s="24">
        <v>90000</v>
      </c>
      <c r="K92" s="24">
        <v>141678.06</v>
      </c>
      <c r="L92" s="24">
        <v>141678.06</v>
      </c>
      <c r="M92" s="24">
        <v>135461.73000000001</v>
      </c>
      <c r="N92" s="24">
        <v>135461.73000000001</v>
      </c>
    </row>
    <row r="93" spans="1:14" x14ac:dyDescent="0.2">
      <c r="A93" s="22">
        <v>9</v>
      </c>
      <c r="B93" s="22">
        <v>3330</v>
      </c>
      <c r="C93" s="2" t="str">
        <f>VLOOKUP(B93,Hoja2!B:C,2,FALSE)</f>
        <v>TEATRO CALDERON</v>
      </c>
      <c r="D93" s="3" t="str">
        <f t="shared" si="2"/>
        <v>2</v>
      </c>
      <c r="E93" s="3" t="str">
        <f t="shared" si="3"/>
        <v>22</v>
      </c>
      <c r="F93" s="21" t="s">
        <v>149</v>
      </c>
      <c r="G93" s="23" t="s">
        <v>150</v>
      </c>
      <c r="H93" s="24">
        <v>120000</v>
      </c>
      <c r="I93" s="24">
        <v>0</v>
      </c>
      <c r="J93" s="24">
        <v>120000</v>
      </c>
      <c r="K93" s="24">
        <v>116942.56</v>
      </c>
      <c r="L93" s="24">
        <v>116942.56</v>
      </c>
      <c r="M93" s="24">
        <v>38599.61</v>
      </c>
      <c r="N93" s="24">
        <v>38599.61</v>
      </c>
    </row>
    <row r="94" spans="1:14" x14ac:dyDescent="0.2">
      <c r="A94" s="22">
        <v>9</v>
      </c>
      <c r="B94" s="22">
        <v>3330</v>
      </c>
      <c r="C94" s="2" t="str">
        <f>VLOOKUP(B94,Hoja2!B:C,2,FALSE)</f>
        <v>TEATRO CALDERON</v>
      </c>
      <c r="D94" s="3" t="str">
        <f t="shared" si="2"/>
        <v>2</v>
      </c>
      <c r="E94" s="3" t="str">
        <f t="shared" si="3"/>
        <v>22</v>
      </c>
      <c r="F94" s="21" t="s">
        <v>151</v>
      </c>
      <c r="G94" s="23" t="s">
        <v>152</v>
      </c>
      <c r="H94" s="24">
        <v>160000</v>
      </c>
      <c r="I94" s="24">
        <v>0</v>
      </c>
      <c r="J94" s="24">
        <v>160000</v>
      </c>
      <c r="K94" s="24">
        <v>193786.33</v>
      </c>
      <c r="L94" s="24">
        <v>193786.33</v>
      </c>
      <c r="M94" s="24">
        <v>60559.13</v>
      </c>
      <c r="N94" s="24">
        <v>60559.13</v>
      </c>
    </row>
    <row r="95" spans="1:14" x14ac:dyDescent="0.2">
      <c r="A95" s="22">
        <v>9</v>
      </c>
      <c r="B95" s="22">
        <v>3330</v>
      </c>
      <c r="C95" s="2" t="str">
        <f>VLOOKUP(B95,Hoja2!B:C,2,FALSE)</f>
        <v>TEATRO CALDERON</v>
      </c>
      <c r="D95" s="3" t="str">
        <f t="shared" si="2"/>
        <v>2</v>
      </c>
      <c r="E95" s="3" t="str">
        <f t="shared" si="3"/>
        <v>22</v>
      </c>
      <c r="F95" s="21" t="s">
        <v>153</v>
      </c>
      <c r="G95" s="23" t="s">
        <v>154</v>
      </c>
      <c r="H95" s="24">
        <v>1000</v>
      </c>
      <c r="I95" s="24">
        <v>0</v>
      </c>
      <c r="J95" s="24">
        <v>1000</v>
      </c>
      <c r="K95" s="24">
        <v>546.88</v>
      </c>
      <c r="L95" s="24">
        <v>546.88</v>
      </c>
      <c r="M95" s="24">
        <v>0</v>
      </c>
      <c r="N95" s="24">
        <v>0</v>
      </c>
    </row>
    <row r="96" spans="1:14" x14ac:dyDescent="0.2">
      <c r="A96" s="22">
        <v>9</v>
      </c>
      <c r="B96" s="22">
        <v>3330</v>
      </c>
      <c r="C96" s="2" t="str">
        <f>VLOOKUP(B96,Hoja2!B:C,2,FALSE)</f>
        <v>TEATRO CALDERON</v>
      </c>
      <c r="D96" s="3" t="str">
        <f t="shared" si="2"/>
        <v>2</v>
      </c>
      <c r="E96" s="3" t="str">
        <f t="shared" si="3"/>
        <v>22</v>
      </c>
      <c r="F96" s="21" t="s">
        <v>155</v>
      </c>
      <c r="G96" s="23" t="s">
        <v>156</v>
      </c>
      <c r="H96" s="24">
        <v>488020</v>
      </c>
      <c r="I96" s="24">
        <v>0</v>
      </c>
      <c r="J96" s="24">
        <v>488020</v>
      </c>
      <c r="K96" s="24">
        <v>574392.79</v>
      </c>
      <c r="L96" s="24">
        <v>536593.63</v>
      </c>
      <c r="M96" s="24">
        <v>302355.33</v>
      </c>
      <c r="N96" s="24">
        <v>260898.96</v>
      </c>
    </row>
    <row r="97" spans="1:14" x14ac:dyDescent="0.2">
      <c r="A97" s="22">
        <v>9</v>
      </c>
      <c r="B97" s="22">
        <v>3330</v>
      </c>
      <c r="C97" s="2" t="str">
        <f>VLOOKUP(B97,Hoja2!B:C,2,FALSE)</f>
        <v>TEATRO CALDERON</v>
      </c>
      <c r="D97" s="3" t="str">
        <f t="shared" si="2"/>
        <v>2</v>
      </c>
      <c r="E97" s="3" t="str">
        <f t="shared" si="3"/>
        <v>23</v>
      </c>
      <c r="F97" s="21" t="s">
        <v>157</v>
      </c>
      <c r="G97" s="23" t="s">
        <v>158</v>
      </c>
      <c r="H97" s="24">
        <v>300</v>
      </c>
      <c r="I97" s="24">
        <v>0</v>
      </c>
      <c r="J97" s="24">
        <v>300</v>
      </c>
      <c r="K97" s="24">
        <v>56.1</v>
      </c>
      <c r="L97" s="24">
        <v>56.1</v>
      </c>
      <c r="M97" s="24">
        <v>56.1</v>
      </c>
      <c r="N97" s="24">
        <v>56.1</v>
      </c>
    </row>
    <row r="98" spans="1:14" x14ac:dyDescent="0.2">
      <c r="A98" s="22">
        <v>9</v>
      </c>
      <c r="B98" s="22">
        <v>3330</v>
      </c>
      <c r="C98" s="2" t="str">
        <f>VLOOKUP(B98,Hoja2!B:C,2,FALSE)</f>
        <v>TEATRO CALDERON</v>
      </c>
      <c r="D98" s="3" t="str">
        <f t="shared" si="2"/>
        <v>2</v>
      </c>
      <c r="E98" s="3" t="str">
        <f t="shared" si="3"/>
        <v>23</v>
      </c>
      <c r="F98" s="21" t="s">
        <v>159</v>
      </c>
      <c r="G98" s="23" t="s">
        <v>160</v>
      </c>
      <c r="H98" s="24">
        <v>300</v>
      </c>
      <c r="I98" s="24">
        <v>0</v>
      </c>
      <c r="J98" s="24">
        <v>300</v>
      </c>
      <c r="K98" s="24">
        <v>0</v>
      </c>
      <c r="L98" s="24">
        <v>0</v>
      </c>
      <c r="M98" s="24">
        <v>0</v>
      </c>
      <c r="N98" s="24">
        <v>0</v>
      </c>
    </row>
    <row r="99" spans="1:14" x14ac:dyDescent="0.2">
      <c r="A99" s="22">
        <v>9</v>
      </c>
      <c r="B99" s="22">
        <v>3330</v>
      </c>
      <c r="C99" s="2" t="str">
        <f>VLOOKUP(B99,Hoja2!B:C,2,FALSE)</f>
        <v>TEATRO CALDERON</v>
      </c>
      <c r="D99" s="3" t="str">
        <f t="shared" si="2"/>
        <v>6</v>
      </c>
      <c r="E99" s="3" t="str">
        <f t="shared" si="3"/>
        <v>62</v>
      </c>
      <c r="F99" s="21" t="s">
        <v>161</v>
      </c>
      <c r="G99" s="23" t="s">
        <v>162</v>
      </c>
      <c r="H99" s="24">
        <v>500</v>
      </c>
      <c r="I99" s="24">
        <v>0</v>
      </c>
      <c r="J99" s="24">
        <v>500</v>
      </c>
      <c r="K99" s="24">
        <v>0</v>
      </c>
      <c r="L99" s="24">
        <v>0</v>
      </c>
      <c r="M99" s="24">
        <v>0</v>
      </c>
      <c r="N99" s="24">
        <v>0</v>
      </c>
    </row>
    <row r="100" spans="1:14" x14ac:dyDescent="0.2">
      <c r="A100" s="22">
        <v>9</v>
      </c>
      <c r="B100" s="22">
        <v>3330</v>
      </c>
      <c r="C100" s="2" t="str">
        <f>VLOOKUP(B100,Hoja2!B:C,2,FALSE)</f>
        <v>TEATRO CALDERON</v>
      </c>
      <c r="D100" s="3" t="str">
        <f t="shared" si="2"/>
        <v>6</v>
      </c>
      <c r="E100" s="3" t="str">
        <f t="shared" si="3"/>
        <v>62</v>
      </c>
      <c r="F100" s="21" t="s">
        <v>163</v>
      </c>
      <c r="G100" s="23" t="s">
        <v>104</v>
      </c>
      <c r="H100" s="24">
        <v>500</v>
      </c>
      <c r="I100" s="24">
        <v>0</v>
      </c>
      <c r="J100" s="24">
        <v>500</v>
      </c>
      <c r="K100" s="24">
        <v>0</v>
      </c>
      <c r="L100" s="24">
        <v>0</v>
      </c>
      <c r="M100" s="24">
        <v>0</v>
      </c>
      <c r="N100" s="24">
        <v>0</v>
      </c>
    </row>
    <row r="101" spans="1:14" x14ac:dyDescent="0.2">
      <c r="A101" s="22">
        <v>9</v>
      </c>
      <c r="B101" s="22">
        <v>3330</v>
      </c>
      <c r="C101" s="2" t="str">
        <f>VLOOKUP(B101,Hoja2!B:C,2,FALSE)</f>
        <v>TEATRO CALDERON</v>
      </c>
      <c r="D101" s="3" t="str">
        <f t="shared" si="2"/>
        <v>6</v>
      </c>
      <c r="E101" s="3" t="str">
        <f t="shared" si="3"/>
        <v>62</v>
      </c>
      <c r="F101" s="21" t="s">
        <v>164</v>
      </c>
      <c r="G101" s="23" t="s">
        <v>106</v>
      </c>
      <c r="H101" s="24">
        <v>500</v>
      </c>
      <c r="I101" s="24">
        <v>0</v>
      </c>
      <c r="J101" s="24">
        <v>500</v>
      </c>
      <c r="K101" s="24">
        <v>0</v>
      </c>
      <c r="L101" s="24">
        <v>0</v>
      </c>
      <c r="M101" s="24">
        <v>0</v>
      </c>
      <c r="N101" s="24">
        <v>0</v>
      </c>
    </row>
    <row r="102" spans="1:14" x14ac:dyDescent="0.2">
      <c r="A102" s="22">
        <v>9</v>
      </c>
      <c r="B102" s="22">
        <v>3330</v>
      </c>
      <c r="C102" s="2" t="str">
        <f>VLOOKUP(B102,Hoja2!B:C,2,FALSE)</f>
        <v>TEATRO CALDERON</v>
      </c>
      <c r="D102" s="3" t="str">
        <f t="shared" si="2"/>
        <v>6</v>
      </c>
      <c r="E102" s="3" t="str">
        <f t="shared" si="3"/>
        <v>62</v>
      </c>
      <c r="F102" s="21" t="s">
        <v>165</v>
      </c>
      <c r="G102" s="23" t="s">
        <v>166</v>
      </c>
      <c r="H102" s="24">
        <v>0</v>
      </c>
      <c r="I102" s="24">
        <v>0</v>
      </c>
      <c r="J102" s="24">
        <v>0</v>
      </c>
      <c r="K102" s="24">
        <v>0</v>
      </c>
      <c r="L102" s="24">
        <v>0</v>
      </c>
      <c r="M102" s="24">
        <v>0</v>
      </c>
      <c r="N102" s="24">
        <v>0</v>
      </c>
    </row>
    <row r="103" spans="1:14" x14ac:dyDescent="0.2">
      <c r="A103" s="22">
        <v>9</v>
      </c>
      <c r="B103" s="22">
        <v>3330</v>
      </c>
      <c r="C103" s="2" t="str">
        <f>VLOOKUP(B103,Hoja2!B:C,2,FALSE)</f>
        <v>TEATRO CALDERON</v>
      </c>
      <c r="D103" s="3" t="str">
        <f t="shared" si="2"/>
        <v>6</v>
      </c>
      <c r="E103" s="3" t="str">
        <f t="shared" si="3"/>
        <v>63</v>
      </c>
      <c r="F103" s="21" t="s">
        <v>187</v>
      </c>
      <c r="G103" s="23" t="s">
        <v>188</v>
      </c>
      <c r="H103" s="24">
        <v>0</v>
      </c>
      <c r="I103" s="24">
        <v>0</v>
      </c>
      <c r="J103" s="24">
        <v>0</v>
      </c>
      <c r="K103" s="24">
        <v>0</v>
      </c>
      <c r="L103" s="24">
        <v>0</v>
      </c>
      <c r="M103" s="24">
        <v>0</v>
      </c>
      <c r="N103" s="24">
        <v>0</v>
      </c>
    </row>
    <row r="104" spans="1:14" x14ac:dyDescent="0.2">
      <c r="A104" s="22">
        <v>9</v>
      </c>
      <c r="B104" s="22">
        <v>3330</v>
      </c>
      <c r="C104" s="2" t="str">
        <f>VLOOKUP(B104,Hoja2!B:C,2,FALSE)</f>
        <v>TEATRO CALDERON</v>
      </c>
      <c r="D104" s="3" t="str">
        <f t="shared" si="2"/>
        <v>6</v>
      </c>
      <c r="E104" s="3" t="str">
        <f t="shared" si="3"/>
        <v>63</v>
      </c>
      <c r="F104" s="21" t="s">
        <v>167</v>
      </c>
      <c r="G104" s="23" t="s">
        <v>168</v>
      </c>
      <c r="H104" s="24">
        <v>500</v>
      </c>
      <c r="I104" s="24">
        <v>190000</v>
      </c>
      <c r="J104" s="24">
        <v>190500</v>
      </c>
      <c r="K104" s="24">
        <v>0</v>
      </c>
      <c r="L104" s="24">
        <v>0</v>
      </c>
      <c r="M104" s="24">
        <v>0</v>
      </c>
      <c r="N104" s="24">
        <v>0</v>
      </c>
    </row>
    <row r="105" spans="1:14" x14ac:dyDescent="0.2">
      <c r="A105" s="22">
        <v>9</v>
      </c>
      <c r="B105" s="22">
        <v>3330</v>
      </c>
      <c r="C105" s="2" t="str">
        <f>VLOOKUP(B105,Hoja2!B:C,2,FALSE)</f>
        <v>TEATRO CALDERON</v>
      </c>
      <c r="D105" s="3" t="str">
        <f t="shared" si="2"/>
        <v>6</v>
      </c>
      <c r="E105" s="3" t="str">
        <f t="shared" si="3"/>
        <v>63</v>
      </c>
      <c r="F105" s="21" t="s">
        <v>169</v>
      </c>
      <c r="G105" s="23" t="s">
        <v>189</v>
      </c>
      <c r="H105" s="24">
        <v>0</v>
      </c>
      <c r="I105" s="24">
        <v>0</v>
      </c>
      <c r="J105" s="24">
        <v>0</v>
      </c>
      <c r="K105" s="24">
        <v>44693.04</v>
      </c>
      <c r="L105" s="24">
        <v>44693.04</v>
      </c>
      <c r="M105" s="24">
        <v>0</v>
      </c>
      <c r="N105" s="24">
        <v>0</v>
      </c>
    </row>
    <row r="106" spans="1:14" x14ac:dyDescent="0.2">
      <c r="A106" s="22">
        <v>9</v>
      </c>
      <c r="B106" s="22">
        <v>3330</v>
      </c>
      <c r="C106" s="2" t="str">
        <f>VLOOKUP(B106,Hoja2!B:C,2,FALSE)</f>
        <v>TEATRO CALDERON</v>
      </c>
      <c r="D106" s="3" t="str">
        <f t="shared" si="2"/>
        <v>6</v>
      </c>
      <c r="E106" s="3" t="str">
        <f t="shared" si="3"/>
        <v>63</v>
      </c>
      <c r="F106" s="21" t="s">
        <v>170</v>
      </c>
      <c r="G106" s="23" t="s">
        <v>106</v>
      </c>
      <c r="H106" s="24">
        <v>0</v>
      </c>
      <c r="I106" s="24">
        <v>0</v>
      </c>
      <c r="J106" s="24">
        <v>0</v>
      </c>
      <c r="K106" s="24">
        <v>0</v>
      </c>
      <c r="L106" s="24">
        <v>0</v>
      </c>
      <c r="M106" s="24">
        <v>0</v>
      </c>
      <c r="N106" s="24">
        <v>0</v>
      </c>
    </row>
    <row r="107" spans="1:14" x14ac:dyDescent="0.2">
      <c r="A107" s="22">
        <v>9</v>
      </c>
      <c r="B107" s="22">
        <v>3331</v>
      </c>
      <c r="C107" s="2" t="str">
        <f>VLOOKUP(B107,Hoja2!B:C,2,FALSE)</f>
        <v>MUSEOS Y ARTES PLÁSTICAS</v>
      </c>
      <c r="D107" s="3" t="str">
        <f t="shared" si="2"/>
        <v>1</v>
      </c>
      <c r="E107" s="3" t="str">
        <f t="shared" si="3"/>
        <v>12</v>
      </c>
      <c r="F107" s="21" t="s">
        <v>57</v>
      </c>
      <c r="G107" s="23" t="s">
        <v>58</v>
      </c>
      <c r="H107" s="24">
        <v>0</v>
      </c>
      <c r="I107" s="24">
        <v>0</v>
      </c>
      <c r="J107" s="24">
        <v>0</v>
      </c>
      <c r="K107" s="24">
        <v>0</v>
      </c>
      <c r="L107" s="24">
        <v>0</v>
      </c>
      <c r="M107" s="24">
        <v>0</v>
      </c>
      <c r="N107" s="24">
        <v>0</v>
      </c>
    </row>
    <row r="108" spans="1:14" x14ac:dyDescent="0.2">
      <c r="A108" s="22">
        <v>9</v>
      </c>
      <c r="B108" s="22">
        <v>3331</v>
      </c>
      <c r="C108" s="2" t="str">
        <f>VLOOKUP(B108,Hoja2!B:C,2,FALSE)</f>
        <v>MUSEOS Y ARTES PLÁSTICAS</v>
      </c>
      <c r="D108" s="3" t="str">
        <f t="shared" si="2"/>
        <v>1</v>
      </c>
      <c r="E108" s="3" t="str">
        <f t="shared" si="3"/>
        <v>12</v>
      </c>
      <c r="F108" s="21" t="s">
        <v>61</v>
      </c>
      <c r="G108" s="23" t="s">
        <v>62</v>
      </c>
      <c r="H108" s="24">
        <v>11040</v>
      </c>
      <c r="I108" s="24">
        <v>0</v>
      </c>
      <c r="J108" s="24">
        <v>11040</v>
      </c>
      <c r="K108" s="24">
        <v>10400</v>
      </c>
      <c r="L108" s="24">
        <v>10400</v>
      </c>
      <c r="M108" s="24">
        <v>5412.97</v>
      </c>
      <c r="N108" s="24">
        <v>5412.97</v>
      </c>
    </row>
    <row r="109" spans="1:14" x14ac:dyDescent="0.2">
      <c r="A109" s="22">
        <v>9</v>
      </c>
      <c r="B109" s="22">
        <v>3331</v>
      </c>
      <c r="C109" s="2" t="str">
        <f>VLOOKUP(B109,Hoja2!B:C,2,FALSE)</f>
        <v>MUSEOS Y ARTES PLÁSTICAS</v>
      </c>
      <c r="D109" s="3" t="str">
        <f t="shared" si="2"/>
        <v>1</v>
      </c>
      <c r="E109" s="3" t="str">
        <f t="shared" si="3"/>
        <v>12</v>
      </c>
      <c r="F109" s="21" t="s">
        <v>65</v>
      </c>
      <c r="G109" s="23" t="s">
        <v>66</v>
      </c>
      <c r="H109" s="24">
        <v>3634</v>
      </c>
      <c r="I109" s="24">
        <v>0</v>
      </c>
      <c r="J109" s="24">
        <v>3634</v>
      </c>
      <c r="K109" s="24">
        <v>3900</v>
      </c>
      <c r="L109" s="24">
        <v>3900</v>
      </c>
      <c r="M109" s="24">
        <v>1980.66</v>
      </c>
      <c r="N109" s="24">
        <v>1980.66</v>
      </c>
    </row>
    <row r="110" spans="1:14" x14ac:dyDescent="0.2">
      <c r="A110" s="22">
        <v>9</v>
      </c>
      <c r="B110" s="22">
        <v>3331</v>
      </c>
      <c r="C110" s="2" t="str">
        <f>VLOOKUP(B110,Hoja2!B:C,2,FALSE)</f>
        <v>MUSEOS Y ARTES PLÁSTICAS</v>
      </c>
      <c r="D110" s="3" t="str">
        <f t="shared" si="2"/>
        <v>1</v>
      </c>
      <c r="E110" s="3" t="str">
        <f t="shared" si="3"/>
        <v>12</v>
      </c>
      <c r="F110" s="21" t="s">
        <v>67</v>
      </c>
      <c r="G110" s="23" t="s">
        <v>68</v>
      </c>
      <c r="H110" s="24">
        <v>6741</v>
      </c>
      <c r="I110" s="24">
        <v>0</v>
      </c>
      <c r="J110" s="24">
        <v>6741</v>
      </c>
      <c r="K110" s="24">
        <v>6500</v>
      </c>
      <c r="L110" s="24">
        <v>6500</v>
      </c>
      <c r="M110" s="24">
        <v>3372.29</v>
      </c>
      <c r="N110" s="24">
        <v>3372.29</v>
      </c>
    </row>
    <row r="111" spans="1:14" x14ac:dyDescent="0.2">
      <c r="A111" s="22">
        <v>9</v>
      </c>
      <c r="B111" s="22">
        <v>3331</v>
      </c>
      <c r="C111" s="2" t="str">
        <f>VLOOKUP(B111,Hoja2!B:C,2,FALSE)</f>
        <v>MUSEOS Y ARTES PLÁSTICAS</v>
      </c>
      <c r="D111" s="3" t="str">
        <f t="shared" si="2"/>
        <v>1</v>
      </c>
      <c r="E111" s="3" t="str">
        <f t="shared" si="3"/>
        <v>12</v>
      </c>
      <c r="F111" s="21" t="s">
        <v>69</v>
      </c>
      <c r="G111" s="23" t="s">
        <v>70</v>
      </c>
      <c r="H111" s="24">
        <v>13341</v>
      </c>
      <c r="I111" s="24">
        <v>0</v>
      </c>
      <c r="J111" s="24">
        <v>13341</v>
      </c>
      <c r="K111" s="24">
        <v>12900</v>
      </c>
      <c r="L111" s="24">
        <v>12900</v>
      </c>
      <c r="M111" s="24">
        <v>7026.21</v>
      </c>
      <c r="N111" s="24">
        <v>7026.21</v>
      </c>
    </row>
    <row r="112" spans="1:14" x14ac:dyDescent="0.2">
      <c r="A112" s="22">
        <v>9</v>
      </c>
      <c r="B112" s="22">
        <v>3331</v>
      </c>
      <c r="C112" s="2" t="str">
        <f>VLOOKUP(B112,Hoja2!B:C,2,FALSE)</f>
        <v>MUSEOS Y ARTES PLÁSTICAS</v>
      </c>
      <c r="D112" s="3" t="str">
        <f t="shared" si="2"/>
        <v>1</v>
      </c>
      <c r="E112" s="3" t="str">
        <f t="shared" si="3"/>
        <v>12</v>
      </c>
      <c r="F112" s="21" t="s">
        <v>71</v>
      </c>
      <c r="G112" s="23" t="s">
        <v>72</v>
      </c>
      <c r="H112" s="24">
        <v>1708</v>
      </c>
      <c r="I112" s="24">
        <v>0</v>
      </c>
      <c r="J112" s="24">
        <v>1708</v>
      </c>
      <c r="K112" s="24">
        <v>2300</v>
      </c>
      <c r="L112" s="24">
        <v>2300</v>
      </c>
      <c r="M112" s="24">
        <v>930.81</v>
      </c>
      <c r="N112" s="24">
        <v>930.81</v>
      </c>
    </row>
    <row r="113" spans="1:14" x14ac:dyDescent="0.2">
      <c r="A113" s="22">
        <v>9</v>
      </c>
      <c r="B113" s="22">
        <v>3331</v>
      </c>
      <c r="C113" s="2" t="str">
        <f>VLOOKUP(B113,Hoja2!B:C,2,FALSE)</f>
        <v>MUSEOS Y ARTES PLÁSTICAS</v>
      </c>
      <c r="D113" s="3" t="str">
        <f t="shared" si="2"/>
        <v>1</v>
      </c>
      <c r="E113" s="3" t="str">
        <f t="shared" si="3"/>
        <v>13</v>
      </c>
      <c r="F113" s="21" t="s">
        <v>73</v>
      </c>
      <c r="G113" s="23" t="s">
        <v>74</v>
      </c>
      <c r="H113" s="24">
        <v>28183</v>
      </c>
      <c r="I113" s="24">
        <v>0</v>
      </c>
      <c r="J113" s="24">
        <v>28183</v>
      </c>
      <c r="K113" s="24">
        <v>0</v>
      </c>
      <c r="L113" s="24">
        <v>0</v>
      </c>
      <c r="M113" s="24">
        <v>0</v>
      </c>
      <c r="N113" s="24">
        <v>0</v>
      </c>
    </row>
    <row r="114" spans="1:14" x14ac:dyDescent="0.2">
      <c r="A114" s="22">
        <v>9</v>
      </c>
      <c r="B114" s="22">
        <v>3331</v>
      </c>
      <c r="C114" s="2" t="str">
        <f>VLOOKUP(B114,Hoja2!B:C,2,FALSE)</f>
        <v>MUSEOS Y ARTES PLÁSTICAS</v>
      </c>
      <c r="D114" s="3" t="str">
        <f t="shared" si="2"/>
        <v>1</v>
      </c>
      <c r="E114" s="3" t="str">
        <f t="shared" si="3"/>
        <v>13</v>
      </c>
      <c r="F114" s="21" t="s">
        <v>75</v>
      </c>
      <c r="G114" s="23" t="s">
        <v>76</v>
      </c>
      <c r="H114" s="24">
        <v>31017</v>
      </c>
      <c r="I114" s="24">
        <v>0</v>
      </c>
      <c r="J114" s="24">
        <v>31017</v>
      </c>
      <c r="K114" s="24">
        <v>0</v>
      </c>
      <c r="L114" s="24">
        <v>0</v>
      </c>
      <c r="M114" s="24">
        <v>0</v>
      </c>
      <c r="N114" s="24">
        <v>0</v>
      </c>
    </row>
    <row r="115" spans="1:14" x14ac:dyDescent="0.2">
      <c r="A115" s="22">
        <v>9</v>
      </c>
      <c r="B115" s="22">
        <v>3331</v>
      </c>
      <c r="C115" s="2" t="str">
        <f>VLOOKUP(B115,Hoja2!B:C,2,FALSE)</f>
        <v>MUSEOS Y ARTES PLÁSTICAS</v>
      </c>
      <c r="D115" s="3" t="str">
        <f t="shared" si="2"/>
        <v>1</v>
      </c>
      <c r="E115" s="3" t="str">
        <f t="shared" si="3"/>
        <v>13</v>
      </c>
      <c r="F115" s="21" t="s">
        <v>77</v>
      </c>
      <c r="G115" s="23" t="s">
        <v>78</v>
      </c>
      <c r="H115" s="24">
        <v>8543</v>
      </c>
      <c r="I115" s="24">
        <v>0</v>
      </c>
      <c r="J115" s="24">
        <v>8543</v>
      </c>
      <c r="K115" s="24">
        <v>32000</v>
      </c>
      <c r="L115" s="24">
        <v>32000</v>
      </c>
      <c r="M115" s="24">
        <v>16812.32</v>
      </c>
      <c r="N115" s="24">
        <v>16812.32</v>
      </c>
    </row>
    <row r="116" spans="1:14" x14ac:dyDescent="0.2">
      <c r="A116" s="22">
        <v>9</v>
      </c>
      <c r="B116" s="22">
        <v>3331</v>
      </c>
      <c r="C116" s="2" t="str">
        <f>VLOOKUP(B116,Hoja2!B:C,2,FALSE)</f>
        <v>MUSEOS Y ARTES PLÁSTICAS</v>
      </c>
      <c r="D116" s="3" t="str">
        <f t="shared" si="2"/>
        <v>1</v>
      </c>
      <c r="E116" s="3" t="str">
        <f t="shared" si="3"/>
        <v>15</v>
      </c>
      <c r="F116" s="21" t="s">
        <v>79</v>
      </c>
      <c r="G116" s="23" t="s">
        <v>80</v>
      </c>
      <c r="H116" s="24">
        <v>788</v>
      </c>
      <c r="I116" s="24">
        <v>0</v>
      </c>
      <c r="J116" s="24">
        <v>788</v>
      </c>
      <c r="K116" s="24">
        <v>788</v>
      </c>
      <c r="L116" s="24">
        <v>788</v>
      </c>
      <c r="M116" s="24">
        <v>450</v>
      </c>
      <c r="N116" s="24">
        <v>450</v>
      </c>
    </row>
    <row r="117" spans="1:14" x14ac:dyDescent="0.2">
      <c r="A117" s="22">
        <v>9</v>
      </c>
      <c r="B117" s="22">
        <v>3331</v>
      </c>
      <c r="C117" s="2" t="str">
        <f>VLOOKUP(B117,Hoja2!B:C,2,FALSE)</f>
        <v>MUSEOS Y ARTES PLÁSTICAS</v>
      </c>
      <c r="D117" s="3" t="str">
        <f t="shared" si="2"/>
        <v>2</v>
      </c>
      <c r="E117" s="3" t="str">
        <f t="shared" si="3"/>
        <v>20</v>
      </c>
      <c r="F117" s="21" t="s">
        <v>93</v>
      </c>
      <c r="G117" s="23" t="s">
        <v>94</v>
      </c>
      <c r="H117" s="24">
        <v>2000</v>
      </c>
      <c r="I117" s="24">
        <v>0</v>
      </c>
      <c r="J117" s="24">
        <v>2000</v>
      </c>
      <c r="K117" s="24">
        <v>0</v>
      </c>
      <c r="L117" s="24">
        <v>0</v>
      </c>
      <c r="M117" s="24">
        <v>0</v>
      </c>
      <c r="N117" s="24">
        <v>0</v>
      </c>
    </row>
    <row r="118" spans="1:14" x14ac:dyDescent="0.2">
      <c r="A118" s="22">
        <v>9</v>
      </c>
      <c r="B118" s="22">
        <v>3331</v>
      </c>
      <c r="C118" s="2" t="str">
        <f>VLOOKUP(B118,Hoja2!B:C,2,FALSE)</f>
        <v>MUSEOS Y ARTES PLÁSTICAS</v>
      </c>
      <c r="D118" s="3" t="str">
        <f t="shared" si="2"/>
        <v>2</v>
      </c>
      <c r="E118" s="3" t="str">
        <f t="shared" si="3"/>
        <v>20</v>
      </c>
      <c r="F118" s="21" t="s">
        <v>95</v>
      </c>
      <c r="G118" s="23" t="s">
        <v>96</v>
      </c>
      <c r="H118" s="24">
        <v>1000</v>
      </c>
      <c r="I118" s="24">
        <v>0</v>
      </c>
      <c r="J118" s="24">
        <v>1000</v>
      </c>
      <c r="K118" s="24">
        <v>0</v>
      </c>
      <c r="L118" s="24">
        <v>0</v>
      </c>
      <c r="M118" s="24">
        <v>0</v>
      </c>
      <c r="N118" s="24">
        <v>0</v>
      </c>
    </row>
    <row r="119" spans="1:14" x14ac:dyDescent="0.2">
      <c r="A119" s="22">
        <v>9</v>
      </c>
      <c r="B119" s="22">
        <v>3331</v>
      </c>
      <c r="C119" s="2" t="str">
        <f>VLOOKUP(B119,Hoja2!B:C,2,FALSE)</f>
        <v>MUSEOS Y ARTES PLÁSTICAS</v>
      </c>
      <c r="D119" s="3" t="str">
        <f t="shared" si="2"/>
        <v>2</v>
      </c>
      <c r="E119" s="3" t="str">
        <f t="shared" si="3"/>
        <v>21</v>
      </c>
      <c r="F119" s="21" t="s">
        <v>97</v>
      </c>
      <c r="G119" s="23" t="s">
        <v>98</v>
      </c>
      <c r="H119" s="24">
        <v>5000</v>
      </c>
      <c r="I119" s="24">
        <v>0</v>
      </c>
      <c r="J119" s="24">
        <v>5000</v>
      </c>
      <c r="K119" s="24">
        <v>0</v>
      </c>
      <c r="L119" s="24">
        <v>0</v>
      </c>
      <c r="M119" s="24">
        <v>0</v>
      </c>
      <c r="N119" s="24">
        <v>0</v>
      </c>
    </row>
    <row r="120" spans="1:14" x14ac:dyDescent="0.2">
      <c r="A120" s="22">
        <v>9</v>
      </c>
      <c r="B120" s="22">
        <v>3331</v>
      </c>
      <c r="C120" s="2" t="str">
        <f>VLOOKUP(B120,Hoja2!B:C,2,FALSE)</f>
        <v>MUSEOS Y ARTES PLÁSTICAS</v>
      </c>
      <c r="D120" s="3" t="str">
        <f t="shared" si="2"/>
        <v>2</v>
      </c>
      <c r="E120" s="3" t="str">
        <f t="shared" si="3"/>
        <v>22</v>
      </c>
      <c r="F120" s="21" t="s">
        <v>133</v>
      </c>
      <c r="G120" s="23" t="s">
        <v>134</v>
      </c>
      <c r="H120" s="24">
        <v>30000</v>
      </c>
      <c r="I120" s="24">
        <v>0</v>
      </c>
      <c r="J120" s="24">
        <v>30000</v>
      </c>
      <c r="K120" s="24">
        <v>14248.12</v>
      </c>
      <c r="L120" s="24">
        <v>14248.12</v>
      </c>
      <c r="M120" s="24">
        <v>11342.27</v>
      </c>
      <c r="N120" s="24">
        <v>7046.3</v>
      </c>
    </row>
    <row r="121" spans="1:14" x14ac:dyDescent="0.2">
      <c r="A121" s="22">
        <v>9</v>
      </c>
      <c r="B121" s="22">
        <v>3331</v>
      </c>
      <c r="C121" s="2" t="str">
        <f>VLOOKUP(B121,Hoja2!B:C,2,FALSE)</f>
        <v>MUSEOS Y ARTES PLÁSTICAS</v>
      </c>
      <c r="D121" s="3" t="str">
        <f t="shared" si="2"/>
        <v>2</v>
      </c>
      <c r="E121" s="3" t="str">
        <f t="shared" si="3"/>
        <v>22</v>
      </c>
      <c r="F121" s="21" t="s">
        <v>135</v>
      </c>
      <c r="G121" s="23" t="s">
        <v>136</v>
      </c>
      <c r="H121" s="24">
        <v>4000</v>
      </c>
      <c r="I121" s="24">
        <v>0</v>
      </c>
      <c r="J121" s="24">
        <v>4000</v>
      </c>
      <c r="K121" s="24">
        <v>2035.89</v>
      </c>
      <c r="L121" s="24">
        <v>2035.89</v>
      </c>
      <c r="M121" s="24">
        <v>2035.89</v>
      </c>
      <c r="N121" s="24">
        <v>2035.89</v>
      </c>
    </row>
    <row r="122" spans="1:14" x14ac:dyDescent="0.2">
      <c r="A122" s="22">
        <v>9</v>
      </c>
      <c r="B122" s="22">
        <v>3331</v>
      </c>
      <c r="C122" s="2" t="str">
        <f>VLOOKUP(B122,Hoja2!B:C,2,FALSE)</f>
        <v>MUSEOS Y ARTES PLÁSTICAS</v>
      </c>
      <c r="D122" s="3" t="str">
        <f t="shared" si="2"/>
        <v>2</v>
      </c>
      <c r="E122" s="3" t="str">
        <f t="shared" si="3"/>
        <v>22</v>
      </c>
      <c r="F122" s="21" t="s">
        <v>139</v>
      </c>
      <c r="G122" s="23" t="s">
        <v>140</v>
      </c>
      <c r="H122" s="24">
        <v>1000</v>
      </c>
      <c r="I122" s="24">
        <v>0</v>
      </c>
      <c r="J122" s="24">
        <v>1000</v>
      </c>
      <c r="K122" s="24">
        <v>0</v>
      </c>
      <c r="L122" s="24">
        <v>0</v>
      </c>
      <c r="M122" s="24">
        <v>0</v>
      </c>
      <c r="N122" s="24">
        <v>0</v>
      </c>
    </row>
    <row r="123" spans="1:14" x14ac:dyDescent="0.2">
      <c r="A123" s="22">
        <v>9</v>
      </c>
      <c r="B123" s="22">
        <v>3331</v>
      </c>
      <c r="C123" s="2" t="str">
        <f>VLOOKUP(B123,Hoja2!B:C,2,FALSE)</f>
        <v>MUSEOS Y ARTES PLÁSTICAS</v>
      </c>
      <c r="D123" s="3" t="str">
        <f t="shared" si="2"/>
        <v>2</v>
      </c>
      <c r="E123" s="3" t="str">
        <f t="shared" si="3"/>
        <v>22</v>
      </c>
      <c r="F123" s="21" t="s">
        <v>141</v>
      </c>
      <c r="G123" s="23" t="s">
        <v>142</v>
      </c>
      <c r="H123" s="24">
        <v>0</v>
      </c>
      <c r="I123" s="24">
        <v>0</v>
      </c>
      <c r="J123" s="24">
        <v>0</v>
      </c>
      <c r="K123" s="24">
        <v>940</v>
      </c>
      <c r="L123" s="24">
        <v>940</v>
      </c>
      <c r="M123" s="24">
        <v>715.8</v>
      </c>
      <c r="N123" s="24">
        <v>715.8</v>
      </c>
    </row>
    <row r="124" spans="1:14" x14ac:dyDescent="0.2">
      <c r="A124" s="22">
        <v>9</v>
      </c>
      <c r="B124" s="22">
        <v>3331</v>
      </c>
      <c r="C124" s="2" t="str">
        <f>VLOOKUP(B124,Hoja2!B:C,2,FALSE)</f>
        <v>MUSEOS Y ARTES PLÁSTICAS</v>
      </c>
      <c r="D124" s="3" t="str">
        <f t="shared" si="2"/>
        <v>2</v>
      </c>
      <c r="E124" s="3" t="str">
        <f t="shared" si="3"/>
        <v>22</v>
      </c>
      <c r="F124" s="21" t="s">
        <v>181</v>
      </c>
      <c r="G124" s="23" t="s">
        <v>182</v>
      </c>
      <c r="H124" s="24">
        <v>3000</v>
      </c>
      <c r="I124" s="24">
        <v>0</v>
      </c>
      <c r="J124" s="24">
        <v>3000</v>
      </c>
      <c r="K124" s="24">
        <v>1000</v>
      </c>
      <c r="L124" s="24">
        <v>1000</v>
      </c>
      <c r="M124" s="24">
        <v>969.63</v>
      </c>
      <c r="N124" s="24">
        <v>969.63</v>
      </c>
    </row>
    <row r="125" spans="1:14" x14ac:dyDescent="0.2">
      <c r="A125" s="22">
        <v>9</v>
      </c>
      <c r="B125" s="22">
        <v>3331</v>
      </c>
      <c r="C125" s="2" t="str">
        <f>VLOOKUP(B125,Hoja2!B:C,2,FALSE)</f>
        <v>MUSEOS Y ARTES PLÁSTICAS</v>
      </c>
      <c r="D125" s="3" t="str">
        <f t="shared" si="2"/>
        <v>2</v>
      </c>
      <c r="E125" s="3" t="str">
        <f t="shared" si="3"/>
        <v>22</v>
      </c>
      <c r="F125" s="21" t="s">
        <v>183</v>
      </c>
      <c r="G125" s="23" t="s">
        <v>184</v>
      </c>
      <c r="H125" s="24">
        <v>181100</v>
      </c>
      <c r="I125" s="24">
        <v>31000</v>
      </c>
      <c r="J125" s="24">
        <v>212100</v>
      </c>
      <c r="K125" s="24">
        <v>69595</v>
      </c>
      <c r="L125" s="24">
        <v>69595</v>
      </c>
      <c r="M125" s="24">
        <v>32082.95</v>
      </c>
      <c r="N125" s="24">
        <v>31289.86</v>
      </c>
    </row>
    <row r="126" spans="1:14" x14ac:dyDescent="0.2">
      <c r="A126" s="22">
        <v>9</v>
      </c>
      <c r="B126" s="22">
        <v>3331</v>
      </c>
      <c r="C126" s="2" t="str">
        <f>VLOOKUP(B126,Hoja2!B:C,2,FALSE)</f>
        <v>MUSEOS Y ARTES PLÁSTICAS</v>
      </c>
      <c r="D126" s="3" t="str">
        <f t="shared" si="2"/>
        <v>2</v>
      </c>
      <c r="E126" s="3" t="str">
        <f t="shared" si="3"/>
        <v>22</v>
      </c>
      <c r="F126" s="21" t="s">
        <v>147</v>
      </c>
      <c r="G126" s="23" t="s">
        <v>148</v>
      </c>
      <c r="H126" s="24">
        <v>20000</v>
      </c>
      <c r="I126" s="24">
        <v>0</v>
      </c>
      <c r="J126" s="24">
        <v>20000</v>
      </c>
      <c r="K126" s="24">
        <v>12075.64</v>
      </c>
      <c r="L126" s="24">
        <v>12075.64</v>
      </c>
      <c r="M126" s="24">
        <v>4027.95</v>
      </c>
      <c r="N126" s="24">
        <v>3184.64</v>
      </c>
    </row>
    <row r="127" spans="1:14" x14ac:dyDescent="0.2">
      <c r="A127" s="22">
        <v>9</v>
      </c>
      <c r="B127" s="22">
        <v>3331</v>
      </c>
      <c r="C127" s="2" t="str">
        <f>VLOOKUP(B127,Hoja2!B:C,2,FALSE)</f>
        <v>MUSEOS Y ARTES PLÁSTICAS</v>
      </c>
      <c r="D127" s="3" t="str">
        <f t="shared" si="2"/>
        <v>2</v>
      </c>
      <c r="E127" s="3" t="str">
        <f t="shared" si="3"/>
        <v>22</v>
      </c>
      <c r="F127" s="21" t="s">
        <v>149</v>
      </c>
      <c r="G127" s="23" t="s">
        <v>150</v>
      </c>
      <c r="H127" s="24">
        <v>8000</v>
      </c>
      <c r="I127" s="24">
        <v>0</v>
      </c>
      <c r="J127" s="24">
        <v>8000</v>
      </c>
      <c r="K127" s="24">
        <v>0</v>
      </c>
      <c r="L127" s="24">
        <v>0</v>
      </c>
      <c r="M127" s="24">
        <v>0</v>
      </c>
      <c r="N127" s="24">
        <v>0</v>
      </c>
    </row>
    <row r="128" spans="1:14" x14ac:dyDescent="0.2">
      <c r="A128" s="22">
        <v>9</v>
      </c>
      <c r="B128" s="22">
        <v>3331</v>
      </c>
      <c r="C128" s="2" t="str">
        <f>VLOOKUP(B128,Hoja2!B:C,2,FALSE)</f>
        <v>MUSEOS Y ARTES PLÁSTICAS</v>
      </c>
      <c r="D128" s="3" t="str">
        <f t="shared" si="2"/>
        <v>2</v>
      </c>
      <c r="E128" s="3" t="str">
        <f t="shared" si="3"/>
        <v>22</v>
      </c>
      <c r="F128" s="21" t="s">
        <v>153</v>
      </c>
      <c r="G128" s="23" t="s">
        <v>154</v>
      </c>
      <c r="H128" s="24">
        <v>17000</v>
      </c>
      <c r="I128" s="24">
        <v>0</v>
      </c>
      <c r="J128" s="24">
        <v>17000</v>
      </c>
      <c r="K128" s="24">
        <v>1888.8</v>
      </c>
      <c r="L128" s="24">
        <v>1888.8</v>
      </c>
      <c r="M128" s="24">
        <v>1774.07</v>
      </c>
      <c r="N128" s="24">
        <v>1774.07</v>
      </c>
    </row>
    <row r="129" spans="1:14" x14ac:dyDescent="0.2">
      <c r="A129" s="22">
        <v>9</v>
      </c>
      <c r="B129" s="22">
        <v>3331</v>
      </c>
      <c r="C129" s="2" t="str">
        <f>VLOOKUP(B129,Hoja2!B:C,2,FALSE)</f>
        <v>MUSEOS Y ARTES PLÁSTICAS</v>
      </c>
      <c r="D129" s="3" t="str">
        <f t="shared" ref="D129:D192" si="4">LEFT(F129,1)</f>
        <v>2</v>
      </c>
      <c r="E129" s="3" t="str">
        <f t="shared" ref="E129:E192" si="5">LEFT(F129,2)</f>
        <v>22</v>
      </c>
      <c r="F129" s="21" t="s">
        <v>155</v>
      </c>
      <c r="G129" s="23" t="s">
        <v>156</v>
      </c>
      <c r="H129" s="24">
        <v>361000</v>
      </c>
      <c r="I129" s="24">
        <v>0</v>
      </c>
      <c r="J129" s="24">
        <v>361000</v>
      </c>
      <c r="K129" s="24">
        <v>396020.6</v>
      </c>
      <c r="L129" s="24">
        <v>396020.6</v>
      </c>
      <c r="M129" s="24">
        <v>150511.75</v>
      </c>
      <c r="N129" s="24">
        <v>126614.58</v>
      </c>
    </row>
    <row r="130" spans="1:14" x14ac:dyDescent="0.2">
      <c r="A130" s="22">
        <v>9</v>
      </c>
      <c r="B130" s="22">
        <v>3331</v>
      </c>
      <c r="C130" s="2" t="str">
        <f>VLOOKUP(B130,Hoja2!B:C,2,FALSE)</f>
        <v>MUSEOS Y ARTES PLÁSTICAS</v>
      </c>
      <c r="D130" s="3" t="str">
        <f t="shared" si="4"/>
        <v>2</v>
      </c>
      <c r="E130" s="3" t="str">
        <f t="shared" si="5"/>
        <v>23</v>
      </c>
      <c r="F130" s="21" t="s">
        <v>157</v>
      </c>
      <c r="G130" s="23" t="s">
        <v>158</v>
      </c>
      <c r="H130" s="24">
        <v>500</v>
      </c>
      <c r="I130" s="24">
        <v>0</v>
      </c>
      <c r="J130" s="24">
        <v>500</v>
      </c>
      <c r="K130" s="24">
        <v>1532.84</v>
      </c>
      <c r="L130" s="24">
        <v>1532.84</v>
      </c>
      <c r="M130" s="24">
        <v>1532.84</v>
      </c>
      <c r="N130" s="24">
        <v>1532.84</v>
      </c>
    </row>
    <row r="131" spans="1:14" x14ac:dyDescent="0.2">
      <c r="A131" s="22">
        <v>9</v>
      </c>
      <c r="B131" s="22">
        <v>3331</v>
      </c>
      <c r="C131" s="2" t="str">
        <f>VLOOKUP(B131,Hoja2!B:C,2,FALSE)</f>
        <v>MUSEOS Y ARTES PLÁSTICAS</v>
      </c>
      <c r="D131" s="3" t="str">
        <f t="shared" si="4"/>
        <v>2</v>
      </c>
      <c r="E131" s="3" t="str">
        <f t="shared" si="5"/>
        <v>23</v>
      </c>
      <c r="F131" s="21" t="s">
        <v>159</v>
      </c>
      <c r="G131" s="23" t="s">
        <v>160</v>
      </c>
      <c r="H131" s="24">
        <v>500</v>
      </c>
      <c r="I131" s="24">
        <v>0</v>
      </c>
      <c r="J131" s="24">
        <v>500</v>
      </c>
      <c r="K131" s="24">
        <v>0</v>
      </c>
      <c r="L131" s="24">
        <v>0</v>
      </c>
      <c r="M131" s="24">
        <v>0</v>
      </c>
      <c r="N131" s="24">
        <v>0</v>
      </c>
    </row>
    <row r="132" spans="1:14" x14ac:dyDescent="0.2">
      <c r="A132" s="22">
        <v>9</v>
      </c>
      <c r="B132" s="22">
        <v>3331</v>
      </c>
      <c r="C132" s="2" t="str">
        <f>VLOOKUP(B132,Hoja2!B:C,2,FALSE)</f>
        <v>MUSEOS Y ARTES PLÁSTICAS</v>
      </c>
      <c r="D132" s="3" t="str">
        <f t="shared" si="4"/>
        <v>4</v>
      </c>
      <c r="E132" s="3" t="str">
        <f t="shared" si="5"/>
        <v>48</v>
      </c>
      <c r="F132" s="21" t="s">
        <v>190</v>
      </c>
      <c r="G132" s="23" t="s">
        <v>191</v>
      </c>
      <c r="H132" s="24">
        <v>4500</v>
      </c>
      <c r="I132" s="24">
        <v>0</v>
      </c>
      <c r="J132" s="24">
        <v>4500</v>
      </c>
      <c r="K132" s="24">
        <v>0</v>
      </c>
      <c r="L132" s="24">
        <v>0</v>
      </c>
      <c r="M132" s="24">
        <v>0</v>
      </c>
      <c r="N132" s="24">
        <v>0</v>
      </c>
    </row>
    <row r="133" spans="1:14" x14ac:dyDescent="0.2">
      <c r="A133" s="22">
        <v>9</v>
      </c>
      <c r="B133" s="22">
        <v>3331</v>
      </c>
      <c r="C133" s="2" t="str">
        <f>VLOOKUP(B133,Hoja2!B:C,2,FALSE)</f>
        <v>MUSEOS Y ARTES PLÁSTICAS</v>
      </c>
      <c r="D133" s="3" t="str">
        <f t="shared" si="4"/>
        <v>6</v>
      </c>
      <c r="E133" s="3" t="str">
        <f t="shared" si="5"/>
        <v>62</v>
      </c>
      <c r="F133" s="21" t="s">
        <v>161</v>
      </c>
      <c r="G133" s="23" t="s">
        <v>162</v>
      </c>
      <c r="H133" s="24">
        <v>0</v>
      </c>
      <c r="I133" s="24">
        <v>0</v>
      </c>
      <c r="J133" s="24">
        <v>0</v>
      </c>
      <c r="K133" s="24">
        <v>0</v>
      </c>
      <c r="L133" s="24">
        <v>0</v>
      </c>
      <c r="M133" s="24">
        <v>0</v>
      </c>
      <c r="N133" s="24">
        <v>0</v>
      </c>
    </row>
    <row r="134" spans="1:14" x14ac:dyDescent="0.2">
      <c r="A134" s="22">
        <v>9</v>
      </c>
      <c r="B134" s="22">
        <v>3331</v>
      </c>
      <c r="C134" s="2" t="str">
        <f>VLOOKUP(B134,Hoja2!B:C,2,FALSE)</f>
        <v>MUSEOS Y ARTES PLÁSTICAS</v>
      </c>
      <c r="D134" s="3" t="str">
        <f t="shared" si="4"/>
        <v>6</v>
      </c>
      <c r="E134" s="3" t="str">
        <f t="shared" si="5"/>
        <v>62</v>
      </c>
      <c r="F134" s="21" t="s">
        <v>163</v>
      </c>
      <c r="G134" s="23" t="s">
        <v>104</v>
      </c>
      <c r="H134" s="24">
        <v>500</v>
      </c>
      <c r="I134" s="24">
        <v>0</v>
      </c>
      <c r="J134" s="24">
        <v>500</v>
      </c>
      <c r="K134" s="24">
        <v>0</v>
      </c>
      <c r="L134" s="24">
        <v>0</v>
      </c>
      <c r="M134" s="24">
        <v>0</v>
      </c>
      <c r="N134" s="24">
        <v>0</v>
      </c>
    </row>
    <row r="135" spans="1:14" x14ac:dyDescent="0.2">
      <c r="A135" s="22">
        <v>9</v>
      </c>
      <c r="B135" s="22">
        <v>3331</v>
      </c>
      <c r="C135" s="2" t="str">
        <f>VLOOKUP(B135,Hoja2!B:C,2,FALSE)</f>
        <v>MUSEOS Y ARTES PLÁSTICAS</v>
      </c>
      <c r="D135" s="3" t="str">
        <f t="shared" si="4"/>
        <v>6</v>
      </c>
      <c r="E135" s="3" t="str">
        <f t="shared" si="5"/>
        <v>63</v>
      </c>
      <c r="F135" s="21" t="s">
        <v>167</v>
      </c>
      <c r="G135" s="23" t="s">
        <v>192</v>
      </c>
      <c r="H135" s="24">
        <v>1000</v>
      </c>
      <c r="I135" s="24">
        <v>10000</v>
      </c>
      <c r="J135" s="24">
        <v>11000</v>
      </c>
      <c r="K135" s="24">
        <v>0</v>
      </c>
      <c r="L135" s="24">
        <v>0</v>
      </c>
      <c r="M135" s="24">
        <v>0</v>
      </c>
      <c r="N135" s="24">
        <v>0</v>
      </c>
    </row>
    <row r="136" spans="1:14" x14ac:dyDescent="0.2">
      <c r="A136" s="22">
        <v>9</v>
      </c>
      <c r="B136" s="22">
        <v>3331</v>
      </c>
      <c r="C136" s="2" t="str">
        <f>VLOOKUP(B136,Hoja2!B:C,2,FALSE)</f>
        <v>MUSEOS Y ARTES PLÁSTICAS</v>
      </c>
      <c r="D136" s="3" t="str">
        <f t="shared" si="4"/>
        <v>6</v>
      </c>
      <c r="E136" s="3" t="str">
        <f t="shared" si="5"/>
        <v>63</v>
      </c>
      <c r="F136" s="21" t="s">
        <v>169</v>
      </c>
      <c r="G136" s="23" t="s">
        <v>189</v>
      </c>
      <c r="H136" s="24">
        <v>0</v>
      </c>
      <c r="I136" s="24">
        <v>0</v>
      </c>
      <c r="J136" s="24">
        <v>0</v>
      </c>
      <c r="K136" s="24">
        <v>0</v>
      </c>
      <c r="L136" s="24">
        <v>0</v>
      </c>
      <c r="M136" s="24">
        <v>0</v>
      </c>
      <c r="N136" s="24">
        <v>0</v>
      </c>
    </row>
    <row r="137" spans="1:14" x14ac:dyDescent="0.2">
      <c r="A137" s="22">
        <v>9</v>
      </c>
      <c r="B137" s="22">
        <v>3331</v>
      </c>
      <c r="C137" s="2" t="str">
        <f>VLOOKUP(B137,Hoja2!B:C,2,FALSE)</f>
        <v>MUSEOS Y ARTES PLÁSTICAS</v>
      </c>
      <c r="D137" s="3" t="str">
        <f t="shared" si="4"/>
        <v>6</v>
      </c>
      <c r="E137" s="3" t="str">
        <f t="shared" si="5"/>
        <v>63</v>
      </c>
      <c r="F137" s="21" t="s">
        <v>193</v>
      </c>
      <c r="G137" s="23" t="s">
        <v>104</v>
      </c>
      <c r="H137" s="24">
        <v>0</v>
      </c>
      <c r="I137" s="24">
        <v>0</v>
      </c>
      <c r="J137" s="24">
        <v>0</v>
      </c>
      <c r="K137" s="24">
        <v>0</v>
      </c>
      <c r="L137" s="24">
        <v>0</v>
      </c>
      <c r="M137" s="24">
        <v>0</v>
      </c>
      <c r="N137" s="24">
        <v>0</v>
      </c>
    </row>
    <row r="138" spans="1:14" x14ac:dyDescent="0.2">
      <c r="A138" s="22">
        <v>9</v>
      </c>
      <c r="B138" s="22">
        <v>3331</v>
      </c>
      <c r="C138" s="2" t="str">
        <f>VLOOKUP(B138,Hoja2!B:C,2,FALSE)</f>
        <v>MUSEOS Y ARTES PLÁSTICAS</v>
      </c>
      <c r="D138" s="3" t="str">
        <f t="shared" si="4"/>
        <v>6</v>
      </c>
      <c r="E138" s="3" t="str">
        <f t="shared" si="5"/>
        <v>63</v>
      </c>
      <c r="F138" s="21" t="s">
        <v>170</v>
      </c>
      <c r="G138" s="23" t="s">
        <v>106</v>
      </c>
      <c r="H138" s="24">
        <v>0</v>
      </c>
      <c r="I138" s="24">
        <v>0</v>
      </c>
      <c r="J138" s="24">
        <v>0</v>
      </c>
      <c r="K138" s="24">
        <v>0</v>
      </c>
      <c r="L138" s="24">
        <v>0</v>
      </c>
      <c r="M138" s="24">
        <v>0</v>
      </c>
      <c r="N138" s="24">
        <v>0</v>
      </c>
    </row>
    <row r="139" spans="1:14" x14ac:dyDescent="0.2">
      <c r="A139" s="22">
        <v>9</v>
      </c>
      <c r="B139" s="22">
        <v>3332</v>
      </c>
      <c r="C139" s="2" t="str">
        <f>VLOOKUP(B139,Hoja2!B:C,2,FALSE)</f>
        <v>PATIO HERRERIANO</v>
      </c>
      <c r="D139" s="3" t="str">
        <f t="shared" si="4"/>
        <v>1</v>
      </c>
      <c r="E139" s="3" t="str">
        <f t="shared" si="5"/>
        <v>13</v>
      </c>
      <c r="F139" s="21" t="s">
        <v>73</v>
      </c>
      <c r="G139" s="23" t="s">
        <v>74</v>
      </c>
      <c r="H139" s="24">
        <v>164307</v>
      </c>
      <c r="I139" s="24">
        <v>0</v>
      </c>
      <c r="J139" s="24">
        <v>164307</v>
      </c>
      <c r="K139" s="24">
        <v>127000</v>
      </c>
      <c r="L139" s="24">
        <v>127000</v>
      </c>
      <c r="M139" s="24">
        <v>67750.23</v>
      </c>
      <c r="N139" s="24">
        <v>67750.23</v>
      </c>
    </row>
    <row r="140" spans="1:14" x14ac:dyDescent="0.2">
      <c r="A140" s="22">
        <v>9</v>
      </c>
      <c r="B140" s="22">
        <v>3332</v>
      </c>
      <c r="C140" s="2" t="str">
        <f>VLOOKUP(B140,Hoja2!B:C,2,FALSE)</f>
        <v>PATIO HERRERIANO</v>
      </c>
      <c r="D140" s="3" t="str">
        <f t="shared" si="4"/>
        <v>1</v>
      </c>
      <c r="E140" s="3" t="str">
        <f t="shared" si="5"/>
        <v>13</v>
      </c>
      <c r="F140" s="21" t="s">
        <v>75</v>
      </c>
      <c r="G140" s="23" t="s">
        <v>76</v>
      </c>
      <c r="H140" s="24">
        <v>133669</v>
      </c>
      <c r="I140" s="24">
        <v>0</v>
      </c>
      <c r="J140" s="24">
        <v>133669</v>
      </c>
      <c r="K140" s="24">
        <v>99000</v>
      </c>
      <c r="L140" s="24">
        <v>99000</v>
      </c>
      <c r="M140" s="24">
        <v>57130.68</v>
      </c>
      <c r="N140" s="24">
        <v>57130.68</v>
      </c>
    </row>
    <row r="141" spans="1:14" x14ac:dyDescent="0.2">
      <c r="A141" s="22">
        <v>9</v>
      </c>
      <c r="B141" s="22">
        <v>3332</v>
      </c>
      <c r="C141" s="2" t="str">
        <f>VLOOKUP(B141,Hoja2!B:C,2,FALSE)</f>
        <v>PATIO HERRERIANO</v>
      </c>
      <c r="D141" s="3" t="str">
        <f t="shared" si="4"/>
        <v>1</v>
      </c>
      <c r="E141" s="3" t="str">
        <f t="shared" si="5"/>
        <v>13</v>
      </c>
      <c r="F141" s="21" t="s">
        <v>77</v>
      </c>
      <c r="G141" s="23" t="s">
        <v>78</v>
      </c>
      <c r="H141" s="24">
        <v>0</v>
      </c>
      <c r="I141" s="24">
        <v>0</v>
      </c>
      <c r="J141" s="24">
        <v>0</v>
      </c>
      <c r="K141" s="24">
        <v>6000</v>
      </c>
      <c r="L141" s="24">
        <v>6000</v>
      </c>
      <c r="M141" s="24">
        <v>0</v>
      </c>
      <c r="N141" s="24">
        <v>0</v>
      </c>
    </row>
    <row r="142" spans="1:14" x14ac:dyDescent="0.2">
      <c r="A142" s="22">
        <v>9</v>
      </c>
      <c r="B142" s="22">
        <v>3332</v>
      </c>
      <c r="C142" s="2" t="str">
        <f>VLOOKUP(B142,Hoja2!B:C,2,FALSE)</f>
        <v>PATIO HERRERIANO</v>
      </c>
      <c r="D142" s="3" t="str">
        <f t="shared" si="4"/>
        <v>1</v>
      </c>
      <c r="E142" s="3" t="str">
        <f t="shared" si="5"/>
        <v>15</v>
      </c>
      <c r="F142" s="21" t="s">
        <v>79</v>
      </c>
      <c r="G142" s="23" t="s">
        <v>80</v>
      </c>
      <c r="H142" s="24">
        <v>2775</v>
      </c>
      <c r="I142" s="24">
        <v>0</v>
      </c>
      <c r="J142" s="24">
        <v>2775</v>
      </c>
      <c r="K142" s="24">
        <v>2775</v>
      </c>
      <c r="L142" s="24">
        <v>2775</v>
      </c>
      <c r="M142" s="24">
        <v>1350</v>
      </c>
      <c r="N142" s="24">
        <v>1350</v>
      </c>
    </row>
    <row r="143" spans="1:14" x14ac:dyDescent="0.2">
      <c r="A143" s="22">
        <v>9</v>
      </c>
      <c r="B143" s="22">
        <v>3332</v>
      </c>
      <c r="C143" s="2" t="str">
        <f>VLOOKUP(B143,Hoja2!B:C,2,FALSE)</f>
        <v>PATIO HERRERIANO</v>
      </c>
      <c r="D143" s="3" t="str">
        <f t="shared" si="4"/>
        <v>2</v>
      </c>
      <c r="E143" s="3" t="str">
        <f t="shared" si="5"/>
        <v>20</v>
      </c>
      <c r="F143" s="21" t="s">
        <v>91</v>
      </c>
      <c r="G143" s="23" t="s">
        <v>92</v>
      </c>
      <c r="H143" s="24">
        <v>3000</v>
      </c>
      <c r="I143" s="24">
        <v>0</v>
      </c>
      <c r="J143" s="24">
        <v>3000</v>
      </c>
      <c r="K143" s="24">
        <v>10603.93</v>
      </c>
      <c r="L143" s="24">
        <v>10603.93</v>
      </c>
      <c r="M143" s="24">
        <v>2919.85</v>
      </c>
      <c r="N143" s="24">
        <v>228.62</v>
      </c>
    </row>
    <row r="144" spans="1:14" x14ac:dyDescent="0.2">
      <c r="A144" s="22">
        <v>9</v>
      </c>
      <c r="B144" s="22">
        <v>3332</v>
      </c>
      <c r="C144" s="2" t="str">
        <f>VLOOKUP(B144,Hoja2!B:C,2,FALSE)</f>
        <v>PATIO HERRERIANO</v>
      </c>
      <c r="D144" s="3" t="str">
        <f t="shared" si="4"/>
        <v>2</v>
      </c>
      <c r="E144" s="3" t="str">
        <f t="shared" si="5"/>
        <v>20</v>
      </c>
      <c r="F144" s="21" t="s">
        <v>95</v>
      </c>
      <c r="G144" s="23" t="s">
        <v>96</v>
      </c>
      <c r="H144" s="24">
        <v>100</v>
      </c>
      <c r="I144" s="24">
        <v>0</v>
      </c>
      <c r="J144" s="24">
        <v>100</v>
      </c>
      <c r="K144" s="24">
        <v>1374.49</v>
      </c>
      <c r="L144" s="24">
        <v>1374.49</v>
      </c>
      <c r="M144" s="24">
        <v>1291</v>
      </c>
      <c r="N144" s="24">
        <v>1291</v>
      </c>
    </row>
    <row r="145" spans="1:14" x14ac:dyDescent="0.2">
      <c r="A145" s="22">
        <v>9</v>
      </c>
      <c r="B145" s="22">
        <v>3332</v>
      </c>
      <c r="C145" s="2" t="str">
        <f>VLOOKUP(B145,Hoja2!B:C,2,FALSE)</f>
        <v>PATIO HERRERIANO</v>
      </c>
      <c r="D145" s="3" t="str">
        <f t="shared" si="4"/>
        <v>2</v>
      </c>
      <c r="E145" s="3" t="str">
        <f t="shared" si="5"/>
        <v>21</v>
      </c>
      <c r="F145" s="21" t="s">
        <v>97</v>
      </c>
      <c r="G145" s="23" t="s">
        <v>98</v>
      </c>
      <c r="H145" s="24">
        <v>12000</v>
      </c>
      <c r="I145" s="24">
        <v>105000</v>
      </c>
      <c r="J145" s="24">
        <v>117000</v>
      </c>
      <c r="K145" s="24">
        <v>1149.5</v>
      </c>
      <c r="L145" s="24">
        <v>1149.5</v>
      </c>
      <c r="M145" s="24">
        <v>1058.08</v>
      </c>
      <c r="N145" s="24">
        <v>1058.08</v>
      </c>
    </row>
    <row r="146" spans="1:14" x14ac:dyDescent="0.2">
      <c r="A146" s="22">
        <v>9</v>
      </c>
      <c r="B146" s="22">
        <v>3332</v>
      </c>
      <c r="C146" s="2" t="str">
        <f>VLOOKUP(B146,Hoja2!B:C,2,FALSE)</f>
        <v>PATIO HERRERIANO</v>
      </c>
      <c r="D146" s="3" t="str">
        <f t="shared" si="4"/>
        <v>2</v>
      </c>
      <c r="E146" s="3" t="str">
        <f t="shared" si="5"/>
        <v>21</v>
      </c>
      <c r="F146" s="21" t="s">
        <v>99</v>
      </c>
      <c r="G146" s="23" t="s">
        <v>100</v>
      </c>
      <c r="H146" s="24">
        <v>10000</v>
      </c>
      <c r="I146" s="24">
        <v>20000</v>
      </c>
      <c r="J146" s="24">
        <v>30000</v>
      </c>
      <c r="K146" s="24">
        <v>68208.429999999993</v>
      </c>
      <c r="L146" s="24">
        <v>68208.429999999993</v>
      </c>
      <c r="M146" s="24">
        <v>17035.22</v>
      </c>
      <c r="N146" s="24">
        <v>17035.22</v>
      </c>
    </row>
    <row r="147" spans="1:14" x14ac:dyDescent="0.2">
      <c r="A147" s="22">
        <v>9</v>
      </c>
      <c r="B147" s="22">
        <v>3332</v>
      </c>
      <c r="C147" s="2" t="str">
        <f>VLOOKUP(B147,Hoja2!B:C,2,FALSE)</f>
        <v>PATIO HERRERIANO</v>
      </c>
      <c r="D147" s="3" t="str">
        <f t="shared" si="4"/>
        <v>2</v>
      </c>
      <c r="E147" s="3" t="str">
        <f t="shared" si="5"/>
        <v>21</v>
      </c>
      <c r="F147" s="21" t="s">
        <v>105</v>
      </c>
      <c r="G147" s="23" t="s">
        <v>106</v>
      </c>
      <c r="H147" s="24">
        <v>0</v>
      </c>
      <c r="I147" s="24">
        <v>0</v>
      </c>
      <c r="J147" s="24">
        <v>0</v>
      </c>
      <c r="K147" s="24">
        <v>0</v>
      </c>
      <c r="L147" s="24">
        <v>0</v>
      </c>
      <c r="M147" s="24">
        <v>0</v>
      </c>
      <c r="N147" s="24">
        <v>0</v>
      </c>
    </row>
    <row r="148" spans="1:14" x14ac:dyDescent="0.2">
      <c r="A148" s="22">
        <v>9</v>
      </c>
      <c r="B148" s="22">
        <v>3332</v>
      </c>
      <c r="C148" s="2" t="str">
        <f>VLOOKUP(B148,Hoja2!B:C,2,FALSE)</f>
        <v>PATIO HERRERIANO</v>
      </c>
      <c r="D148" s="3" t="str">
        <f t="shared" si="4"/>
        <v>2</v>
      </c>
      <c r="E148" s="3" t="str">
        <f t="shared" si="5"/>
        <v>22</v>
      </c>
      <c r="F148" s="21" t="s">
        <v>107</v>
      </c>
      <c r="G148" s="23" t="s">
        <v>108</v>
      </c>
      <c r="H148" s="24">
        <v>7000</v>
      </c>
      <c r="I148" s="24">
        <v>0</v>
      </c>
      <c r="J148" s="24">
        <v>7000</v>
      </c>
      <c r="K148" s="24">
        <v>362</v>
      </c>
      <c r="L148" s="24">
        <v>362</v>
      </c>
      <c r="M148" s="24">
        <v>117.44</v>
      </c>
      <c r="N148" s="24">
        <v>117.44</v>
      </c>
    </row>
    <row r="149" spans="1:14" x14ac:dyDescent="0.2">
      <c r="A149" s="22">
        <v>9</v>
      </c>
      <c r="B149" s="22">
        <v>3332</v>
      </c>
      <c r="C149" s="2" t="str">
        <f>VLOOKUP(B149,Hoja2!B:C,2,FALSE)</f>
        <v>PATIO HERRERIANO</v>
      </c>
      <c r="D149" s="3" t="str">
        <f t="shared" si="4"/>
        <v>2</v>
      </c>
      <c r="E149" s="3" t="str">
        <f t="shared" si="5"/>
        <v>22</v>
      </c>
      <c r="F149" s="21" t="s">
        <v>109</v>
      </c>
      <c r="G149" s="23" t="s">
        <v>110</v>
      </c>
      <c r="H149" s="24">
        <v>12000</v>
      </c>
      <c r="I149" s="24">
        <v>0</v>
      </c>
      <c r="J149" s="24">
        <v>12000</v>
      </c>
      <c r="K149" s="24">
        <v>5196</v>
      </c>
      <c r="L149" s="24">
        <v>5196</v>
      </c>
      <c r="M149" s="24">
        <v>2014.48</v>
      </c>
      <c r="N149" s="24">
        <v>2014.48</v>
      </c>
    </row>
    <row r="150" spans="1:14" x14ac:dyDescent="0.2">
      <c r="A150" s="22">
        <v>9</v>
      </c>
      <c r="B150" s="22">
        <v>3332</v>
      </c>
      <c r="C150" s="2" t="str">
        <f>VLOOKUP(B150,Hoja2!B:C,2,FALSE)</f>
        <v>PATIO HERRERIANO</v>
      </c>
      <c r="D150" s="3" t="str">
        <f t="shared" si="4"/>
        <v>2</v>
      </c>
      <c r="E150" s="3" t="str">
        <f t="shared" si="5"/>
        <v>22</v>
      </c>
      <c r="F150" s="21" t="s">
        <v>111</v>
      </c>
      <c r="G150" s="23" t="s">
        <v>112</v>
      </c>
      <c r="H150" s="24">
        <v>0</v>
      </c>
      <c r="I150" s="24">
        <v>0</v>
      </c>
      <c r="J150" s="24">
        <v>0</v>
      </c>
      <c r="K150" s="24">
        <v>0</v>
      </c>
      <c r="L150" s="24">
        <v>0</v>
      </c>
      <c r="M150" s="24">
        <v>0</v>
      </c>
      <c r="N150" s="24">
        <v>0</v>
      </c>
    </row>
    <row r="151" spans="1:14" x14ac:dyDescent="0.2">
      <c r="A151" s="22">
        <v>9</v>
      </c>
      <c r="B151" s="22">
        <v>3332</v>
      </c>
      <c r="C151" s="2" t="str">
        <f>VLOOKUP(B151,Hoja2!B:C,2,FALSE)</f>
        <v>PATIO HERRERIANO</v>
      </c>
      <c r="D151" s="3" t="str">
        <f t="shared" si="4"/>
        <v>2</v>
      </c>
      <c r="E151" s="3" t="str">
        <f t="shared" si="5"/>
        <v>22</v>
      </c>
      <c r="F151" s="21" t="s">
        <v>113</v>
      </c>
      <c r="G151" s="23" t="s">
        <v>114</v>
      </c>
      <c r="H151" s="24">
        <v>100000</v>
      </c>
      <c r="I151" s="24">
        <v>0</v>
      </c>
      <c r="J151" s="24">
        <v>100000</v>
      </c>
      <c r="K151" s="24">
        <v>79172.31</v>
      </c>
      <c r="L151" s="24">
        <v>79172.31</v>
      </c>
      <c r="M151" s="24">
        <v>31209.42</v>
      </c>
      <c r="N151" s="24">
        <v>31209.42</v>
      </c>
    </row>
    <row r="152" spans="1:14" x14ac:dyDescent="0.2">
      <c r="A152" s="22">
        <v>9</v>
      </c>
      <c r="B152" s="22">
        <v>3332</v>
      </c>
      <c r="C152" s="2" t="str">
        <f>VLOOKUP(B152,Hoja2!B:C,2,FALSE)</f>
        <v>PATIO HERRERIANO</v>
      </c>
      <c r="D152" s="3" t="str">
        <f t="shared" si="4"/>
        <v>2</v>
      </c>
      <c r="E152" s="3" t="str">
        <f t="shared" si="5"/>
        <v>22</v>
      </c>
      <c r="F152" s="21" t="s">
        <v>117</v>
      </c>
      <c r="G152" s="23" t="s">
        <v>118</v>
      </c>
      <c r="H152" s="24">
        <v>35000</v>
      </c>
      <c r="I152" s="24">
        <v>0</v>
      </c>
      <c r="J152" s="24">
        <v>35000</v>
      </c>
      <c r="K152" s="24">
        <v>19419.62</v>
      </c>
      <c r="L152" s="24">
        <v>19419.62</v>
      </c>
      <c r="M152" s="24">
        <v>19315.91</v>
      </c>
      <c r="N152" s="24">
        <v>19315.91</v>
      </c>
    </row>
    <row r="153" spans="1:14" x14ac:dyDescent="0.2">
      <c r="A153" s="22">
        <v>9</v>
      </c>
      <c r="B153" s="22">
        <v>3332</v>
      </c>
      <c r="C153" s="2" t="str">
        <f>VLOOKUP(B153,Hoja2!B:C,2,FALSE)</f>
        <v>PATIO HERRERIANO</v>
      </c>
      <c r="D153" s="3" t="str">
        <f t="shared" si="4"/>
        <v>2</v>
      </c>
      <c r="E153" s="3" t="str">
        <f t="shared" si="5"/>
        <v>22</v>
      </c>
      <c r="F153" s="21" t="s">
        <v>125</v>
      </c>
      <c r="G153" s="23" t="s">
        <v>126</v>
      </c>
      <c r="H153" s="24">
        <v>16000</v>
      </c>
      <c r="I153" s="24">
        <v>0</v>
      </c>
      <c r="J153" s="24">
        <v>16000</v>
      </c>
      <c r="K153" s="24">
        <v>21069.32</v>
      </c>
      <c r="L153" s="24">
        <v>21069.32</v>
      </c>
      <c r="M153" s="24">
        <v>9450.23</v>
      </c>
      <c r="N153" s="24">
        <v>9450.23</v>
      </c>
    </row>
    <row r="154" spans="1:14" x14ac:dyDescent="0.2">
      <c r="A154" s="22">
        <v>9</v>
      </c>
      <c r="B154" s="22">
        <v>3332</v>
      </c>
      <c r="C154" s="2" t="str">
        <f>VLOOKUP(B154,Hoja2!B:C,2,FALSE)</f>
        <v>PATIO HERRERIANO</v>
      </c>
      <c r="D154" s="3" t="str">
        <f t="shared" si="4"/>
        <v>2</v>
      </c>
      <c r="E154" s="3" t="str">
        <f t="shared" si="5"/>
        <v>22</v>
      </c>
      <c r="F154" s="21" t="s">
        <v>127</v>
      </c>
      <c r="G154" s="23" t="s">
        <v>128</v>
      </c>
      <c r="H154" s="24">
        <v>8500</v>
      </c>
      <c r="I154" s="24">
        <v>0</v>
      </c>
      <c r="J154" s="24">
        <v>8500</v>
      </c>
      <c r="K154" s="24">
        <v>1413.6</v>
      </c>
      <c r="L154" s="24">
        <v>1413.6</v>
      </c>
      <c r="M154" s="24">
        <v>442.56</v>
      </c>
      <c r="N154" s="24">
        <v>442.56</v>
      </c>
    </row>
    <row r="155" spans="1:14" x14ac:dyDescent="0.2">
      <c r="A155" s="22">
        <v>9</v>
      </c>
      <c r="B155" s="22">
        <v>3332</v>
      </c>
      <c r="C155" s="2" t="str">
        <f>VLOOKUP(B155,Hoja2!B:C,2,FALSE)</f>
        <v>PATIO HERRERIANO</v>
      </c>
      <c r="D155" s="3" t="str">
        <f t="shared" si="4"/>
        <v>2</v>
      </c>
      <c r="E155" s="3" t="str">
        <f t="shared" si="5"/>
        <v>22</v>
      </c>
      <c r="F155" s="21" t="s">
        <v>129</v>
      </c>
      <c r="G155" s="23" t="s">
        <v>130</v>
      </c>
      <c r="H155" s="24">
        <v>1000</v>
      </c>
      <c r="I155" s="24">
        <v>0</v>
      </c>
      <c r="J155" s="24">
        <v>1000</v>
      </c>
      <c r="K155" s="24">
        <v>1815</v>
      </c>
      <c r="L155" s="24">
        <v>1815</v>
      </c>
      <c r="M155" s="24">
        <v>162.93</v>
      </c>
      <c r="N155" s="24">
        <v>162.93</v>
      </c>
    </row>
    <row r="156" spans="1:14" x14ac:dyDescent="0.2">
      <c r="A156" s="22">
        <v>9</v>
      </c>
      <c r="B156" s="22">
        <v>3332</v>
      </c>
      <c r="C156" s="2" t="str">
        <f>VLOOKUP(B156,Hoja2!B:C,2,FALSE)</f>
        <v>PATIO HERRERIANO</v>
      </c>
      <c r="D156" s="3" t="str">
        <f t="shared" si="4"/>
        <v>2</v>
      </c>
      <c r="E156" s="3" t="str">
        <f t="shared" si="5"/>
        <v>22</v>
      </c>
      <c r="F156" s="21" t="s">
        <v>131</v>
      </c>
      <c r="G156" s="23" t="s">
        <v>132</v>
      </c>
      <c r="H156" s="24">
        <v>3000</v>
      </c>
      <c r="I156" s="24">
        <v>0</v>
      </c>
      <c r="J156" s="24">
        <v>3000</v>
      </c>
      <c r="K156" s="24">
        <v>1308.58</v>
      </c>
      <c r="L156" s="24">
        <v>1308.58</v>
      </c>
      <c r="M156" s="24">
        <v>922.24</v>
      </c>
      <c r="N156" s="24">
        <v>922.24</v>
      </c>
    </row>
    <row r="157" spans="1:14" x14ac:dyDescent="0.2">
      <c r="A157" s="22">
        <v>9</v>
      </c>
      <c r="B157" s="22">
        <v>3332</v>
      </c>
      <c r="C157" s="2" t="str">
        <f>VLOOKUP(B157,Hoja2!B:C,2,FALSE)</f>
        <v>PATIO HERRERIANO</v>
      </c>
      <c r="D157" s="3" t="str">
        <f t="shared" si="4"/>
        <v>2</v>
      </c>
      <c r="E157" s="3" t="str">
        <f t="shared" si="5"/>
        <v>22</v>
      </c>
      <c r="F157" s="21" t="s">
        <v>133</v>
      </c>
      <c r="G157" s="23" t="s">
        <v>134</v>
      </c>
      <c r="H157" s="24">
        <v>50000</v>
      </c>
      <c r="I157" s="24">
        <v>0</v>
      </c>
      <c r="J157" s="24">
        <v>50000</v>
      </c>
      <c r="K157" s="24">
        <v>81206.3</v>
      </c>
      <c r="L157" s="24">
        <v>81206.3</v>
      </c>
      <c r="M157" s="24">
        <v>28870.2</v>
      </c>
      <c r="N157" s="24">
        <v>28870.2</v>
      </c>
    </row>
    <row r="158" spans="1:14" x14ac:dyDescent="0.2">
      <c r="A158" s="22">
        <v>9</v>
      </c>
      <c r="B158" s="22">
        <v>3332</v>
      </c>
      <c r="C158" s="2" t="str">
        <f>VLOOKUP(B158,Hoja2!B:C,2,FALSE)</f>
        <v>PATIO HERRERIANO</v>
      </c>
      <c r="D158" s="3" t="str">
        <f t="shared" si="4"/>
        <v>2</v>
      </c>
      <c r="E158" s="3" t="str">
        <f t="shared" si="5"/>
        <v>22</v>
      </c>
      <c r="F158" s="21" t="s">
        <v>135</v>
      </c>
      <c r="G158" s="23" t="s">
        <v>136</v>
      </c>
      <c r="H158" s="24">
        <v>30000</v>
      </c>
      <c r="I158" s="24">
        <v>0</v>
      </c>
      <c r="J158" s="24">
        <v>30000</v>
      </c>
      <c r="K158" s="24">
        <v>32599.61</v>
      </c>
      <c r="L158" s="24">
        <v>32599.61</v>
      </c>
      <c r="M158" s="24">
        <v>32599.61</v>
      </c>
      <c r="N158" s="24">
        <v>32599.61</v>
      </c>
    </row>
    <row r="159" spans="1:14" x14ac:dyDescent="0.2">
      <c r="A159" s="22">
        <v>9</v>
      </c>
      <c r="B159" s="22">
        <v>3332</v>
      </c>
      <c r="C159" s="2" t="str">
        <f>VLOOKUP(B159,Hoja2!B:C,2,FALSE)</f>
        <v>PATIO HERRERIANO</v>
      </c>
      <c r="D159" s="3" t="str">
        <f t="shared" si="4"/>
        <v>2</v>
      </c>
      <c r="E159" s="3" t="str">
        <f t="shared" si="5"/>
        <v>22</v>
      </c>
      <c r="F159" s="21" t="s">
        <v>139</v>
      </c>
      <c r="G159" s="23" t="s">
        <v>140</v>
      </c>
      <c r="H159" s="24">
        <v>2000</v>
      </c>
      <c r="I159" s="24">
        <v>0</v>
      </c>
      <c r="J159" s="24">
        <v>2000</v>
      </c>
      <c r="K159" s="24">
        <v>1419.44</v>
      </c>
      <c r="L159" s="24">
        <v>1419.44</v>
      </c>
      <c r="M159" s="24">
        <v>1419.44</v>
      </c>
      <c r="N159" s="24">
        <v>1419.44</v>
      </c>
    </row>
    <row r="160" spans="1:14" x14ac:dyDescent="0.2">
      <c r="A160" s="22">
        <v>9</v>
      </c>
      <c r="B160" s="22">
        <v>3332</v>
      </c>
      <c r="C160" s="2" t="str">
        <f>VLOOKUP(B160,Hoja2!B:C,2,FALSE)</f>
        <v>PATIO HERRERIANO</v>
      </c>
      <c r="D160" s="3" t="str">
        <f t="shared" si="4"/>
        <v>2</v>
      </c>
      <c r="E160" s="3" t="str">
        <f t="shared" si="5"/>
        <v>22</v>
      </c>
      <c r="F160" s="21" t="s">
        <v>141</v>
      </c>
      <c r="G160" s="23" t="s">
        <v>142</v>
      </c>
      <c r="H160" s="24">
        <v>12000</v>
      </c>
      <c r="I160" s="24">
        <v>0</v>
      </c>
      <c r="J160" s="24">
        <v>12000</v>
      </c>
      <c r="K160" s="24">
        <v>9333.42</v>
      </c>
      <c r="L160" s="24">
        <v>9333.42</v>
      </c>
      <c r="M160" s="24">
        <v>7436.09</v>
      </c>
      <c r="N160" s="24">
        <v>7436.09</v>
      </c>
    </row>
    <row r="161" spans="1:14" x14ac:dyDescent="0.2">
      <c r="A161" s="22">
        <v>9</v>
      </c>
      <c r="B161" s="22">
        <v>3332</v>
      </c>
      <c r="C161" s="2" t="str">
        <f>VLOOKUP(B161,Hoja2!B:C,2,FALSE)</f>
        <v>PATIO HERRERIANO</v>
      </c>
      <c r="D161" s="3" t="str">
        <f t="shared" si="4"/>
        <v>2</v>
      </c>
      <c r="E161" s="3" t="str">
        <f t="shared" si="5"/>
        <v>22</v>
      </c>
      <c r="F161" s="21" t="s">
        <v>143</v>
      </c>
      <c r="G161" s="23" t="s">
        <v>144</v>
      </c>
      <c r="H161" s="24">
        <v>1300</v>
      </c>
      <c r="I161" s="24">
        <v>0</v>
      </c>
      <c r="J161" s="24">
        <v>1300</v>
      </c>
      <c r="K161" s="24">
        <v>0</v>
      </c>
      <c r="L161" s="24">
        <v>0</v>
      </c>
      <c r="M161" s="24">
        <v>0</v>
      </c>
      <c r="N161" s="24">
        <v>0</v>
      </c>
    </row>
    <row r="162" spans="1:14" x14ac:dyDescent="0.2">
      <c r="A162" s="22">
        <v>9</v>
      </c>
      <c r="B162" s="22">
        <v>3332</v>
      </c>
      <c r="C162" s="2" t="str">
        <f>VLOOKUP(B162,Hoja2!B:C,2,FALSE)</f>
        <v>PATIO HERRERIANO</v>
      </c>
      <c r="D162" s="3" t="str">
        <f t="shared" si="4"/>
        <v>2</v>
      </c>
      <c r="E162" s="3" t="str">
        <f t="shared" si="5"/>
        <v>22</v>
      </c>
      <c r="F162" s="21" t="s">
        <v>183</v>
      </c>
      <c r="G162" s="23" t="s">
        <v>184</v>
      </c>
      <c r="H162" s="24">
        <v>116100</v>
      </c>
      <c r="I162" s="24">
        <v>80000</v>
      </c>
      <c r="J162" s="24">
        <v>196100</v>
      </c>
      <c r="K162" s="24">
        <v>53789.91</v>
      </c>
      <c r="L162" s="24">
        <v>53789.91</v>
      </c>
      <c r="M162" s="24">
        <v>32269.89</v>
      </c>
      <c r="N162" s="24">
        <v>30389.33</v>
      </c>
    </row>
    <row r="163" spans="1:14" x14ac:dyDescent="0.2">
      <c r="A163" s="22">
        <v>9</v>
      </c>
      <c r="B163" s="22">
        <v>3332</v>
      </c>
      <c r="C163" s="2" t="str">
        <f>VLOOKUP(B163,Hoja2!B:C,2,FALSE)</f>
        <v>PATIO HERRERIANO</v>
      </c>
      <c r="D163" s="3" t="str">
        <f t="shared" si="4"/>
        <v>2</v>
      </c>
      <c r="E163" s="3" t="str">
        <f t="shared" si="5"/>
        <v>22</v>
      </c>
      <c r="F163" s="21" t="s">
        <v>147</v>
      </c>
      <c r="G163" s="23" t="s">
        <v>148</v>
      </c>
      <c r="H163" s="24">
        <v>25000</v>
      </c>
      <c r="I163" s="24">
        <v>0</v>
      </c>
      <c r="J163" s="24">
        <v>25000</v>
      </c>
      <c r="K163" s="24">
        <v>18686.830000000002</v>
      </c>
      <c r="L163" s="24">
        <v>18686.830000000002</v>
      </c>
      <c r="M163" s="24">
        <v>12422.71</v>
      </c>
      <c r="N163" s="24">
        <v>8711.6</v>
      </c>
    </row>
    <row r="164" spans="1:14" x14ac:dyDescent="0.2">
      <c r="A164" s="22">
        <v>9</v>
      </c>
      <c r="B164" s="22">
        <v>3332</v>
      </c>
      <c r="C164" s="2" t="str">
        <f>VLOOKUP(B164,Hoja2!B:C,2,FALSE)</f>
        <v>PATIO HERRERIANO</v>
      </c>
      <c r="D164" s="3" t="str">
        <f t="shared" si="4"/>
        <v>2</v>
      </c>
      <c r="E164" s="3" t="str">
        <f t="shared" si="5"/>
        <v>22</v>
      </c>
      <c r="F164" s="21" t="s">
        <v>149</v>
      </c>
      <c r="G164" s="23" t="s">
        <v>150</v>
      </c>
      <c r="H164" s="24">
        <v>75000</v>
      </c>
      <c r="I164" s="24">
        <v>0</v>
      </c>
      <c r="J164" s="24">
        <v>75000</v>
      </c>
      <c r="K164" s="24">
        <v>75648.100000000006</v>
      </c>
      <c r="L164" s="24">
        <v>75648.100000000006</v>
      </c>
      <c r="M164" s="24">
        <v>29828.68</v>
      </c>
      <c r="N164" s="24">
        <v>29828.68</v>
      </c>
    </row>
    <row r="165" spans="1:14" x14ac:dyDescent="0.2">
      <c r="A165" s="22">
        <v>9</v>
      </c>
      <c r="B165" s="22">
        <v>3332</v>
      </c>
      <c r="C165" s="2" t="str">
        <f>VLOOKUP(B165,Hoja2!B:C,2,FALSE)</f>
        <v>PATIO HERRERIANO</v>
      </c>
      <c r="D165" s="3" t="str">
        <f t="shared" si="4"/>
        <v>2</v>
      </c>
      <c r="E165" s="3" t="str">
        <f t="shared" si="5"/>
        <v>22</v>
      </c>
      <c r="F165" s="21" t="s">
        <v>151</v>
      </c>
      <c r="G165" s="23" t="s">
        <v>152</v>
      </c>
      <c r="H165" s="24">
        <v>373200</v>
      </c>
      <c r="I165" s="24">
        <v>0</v>
      </c>
      <c r="J165" s="24">
        <v>373200</v>
      </c>
      <c r="K165" s="24">
        <v>433968.85</v>
      </c>
      <c r="L165" s="24">
        <v>433968.85</v>
      </c>
      <c r="M165" s="24">
        <v>134021.49</v>
      </c>
      <c r="N165" s="24">
        <v>134021.49</v>
      </c>
    </row>
    <row r="166" spans="1:14" x14ac:dyDescent="0.2">
      <c r="A166" s="22">
        <v>9</v>
      </c>
      <c r="B166" s="22">
        <v>3332</v>
      </c>
      <c r="C166" s="2" t="str">
        <f>VLOOKUP(B166,Hoja2!B:C,2,FALSE)</f>
        <v>PATIO HERRERIANO</v>
      </c>
      <c r="D166" s="3" t="str">
        <f t="shared" si="4"/>
        <v>2</v>
      </c>
      <c r="E166" s="3" t="str">
        <f t="shared" si="5"/>
        <v>22</v>
      </c>
      <c r="F166" s="21" t="s">
        <v>153</v>
      </c>
      <c r="G166" s="23" t="s">
        <v>154</v>
      </c>
      <c r="H166" s="24">
        <v>10000</v>
      </c>
      <c r="I166" s="24">
        <v>0</v>
      </c>
      <c r="J166" s="24">
        <v>10000</v>
      </c>
      <c r="K166" s="24">
        <v>31745.81</v>
      </c>
      <c r="L166" s="24">
        <v>31745.81</v>
      </c>
      <c r="M166" s="24">
        <v>11751.39</v>
      </c>
      <c r="N166" s="24">
        <v>11751.39</v>
      </c>
    </row>
    <row r="167" spans="1:14" x14ac:dyDescent="0.2">
      <c r="A167" s="22">
        <v>9</v>
      </c>
      <c r="B167" s="22">
        <v>3332</v>
      </c>
      <c r="C167" s="2" t="str">
        <f>VLOOKUP(B167,Hoja2!B:C,2,FALSE)</f>
        <v>PATIO HERRERIANO</v>
      </c>
      <c r="D167" s="3" t="str">
        <f t="shared" si="4"/>
        <v>2</v>
      </c>
      <c r="E167" s="3" t="str">
        <f t="shared" si="5"/>
        <v>22</v>
      </c>
      <c r="F167" s="21" t="s">
        <v>155</v>
      </c>
      <c r="G167" s="23" t="s">
        <v>156</v>
      </c>
      <c r="H167" s="24">
        <v>382554</v>
      </c>
      <c r="I167" s="24">
        <v>177446</v>
      </c>
      <c r="J167" s="24">
        <v>560000</v>
      </c>
      <c r="K167" s="24">
        <v>455580.44</v>
      </c>
      <c r="L167" s="24">
        <v>455580.44</v>
      </c>
      <c r="M167" s="24">
        <v>189075.5</v>
      </c>
      <c r="N167" s="24">
        <v>162049.72</v>
      </c>
    </row>
    <row r="168" spans="1:14" x14ac:dyDescent="0.2">
      <c r="A168" s="22">
        <v>9</v>
      </c>
      <c r="B168" s="22">
        <v>3332</v>
      </c>
      <c r="C168" s="2" t="str">
        <f>VLOOKUP(B168,Hoja2!B:C,2,FALSE)</f>
        <v>PATIO HERRERIANO</v>
      </c>
      <c r="D168" s="3" t="str">
        <f t="shared" si="4"/>
        <v>4</v>
      </c>
      <c r="E168" s="3" t="str">
        <f t="shared" si="5"/>
        <v>48</v>
      </c>
      <c r="F168" s="21" t="s">
        <v>194</v>
      </c>
      <c r="G168" s="23" t="s">
        <v>195</v>
      </c>
      <c r="H168" s="24">
        <v>16000</v>
      </c>
      <c r="I168" s="24">
        <v>0</v>
      </c>
      <c r="J168" s="24">
        <v>16000</v>
      </c>
      <c r="K168" s="24">
        <v>0</v>
      </c>
      <c r="L168" s="24">
        <v>0</v>
      </c>
      <c r="M168" s="24">
        <v>0</v>
      </c>
      <c r="N168" s="24">
        <v>0</v>
      </c>
    </row>
    <row r="169" spans="1:14" x14ac:dyDescent="0.2">
      <c r="A169" s="22">
        <v>9</v>
      </c>
      <c r="B169" s="22">
        <v>3332</v>
      </c>
      <c r="C169" s="2" t="str">
        <f>VLOOKUP(B169,Hoja2!B:C,2,FALSE)</f>
        <v>PATIO HERRERIANO</v>
      </c>
      <c r="D169" s="3" t="str">
        <f t="shared" si="4"/>
        <v>6</v>
      </c>
      <c r="E169" s="3" t="str">
        <f t="shared" si="5"/>
        <v>62</v>
      </c>
      <c r="F169" s="21" t="s">
        <v>161</v>
      </c>
      <c r="G169" s="23" t="s">
        <v>162</v>
      </c>
      <c r="H169" s="24">
        <v>500</v>
      </c>
      <c r="I169" s="24">
        <v>0</v>
      </c>
      <c r="J169" s="24">
        <v>500</v>
      </c>
      <c r="K169" s="24">
        <v>0</v>
      </c>
      <c r="L169" s="24">
        <v>0</v>
      </c>
      <c r="M169" s="24">
        <v>0</v>
      </c>
      <c r="N169" s="24">
        <v>0</v>
      </c>
    </row>
    <row r="170" spans="1:14" x14ac:dyDescent="0.2">
      <c r="A170" s="22">
        <v>9</v>
      </c>
      <c r="B170" s="22">
        <v>3332</v>
      </c>
      <c r="C170" s="2" t="str">
        <f>VLOOKUP(B170,Hoja2!B:C,2,FALSE)</f>
        <v>PATIO HERRERIANO</v>
      </c>
      <c r="D170" s="3" t="str">
        <f t="shared" si="4"/>
        <v>6</v>
      </c>
      <c r="E170" s="3" t="str">
        <f t="shared" si="5"/>
        <v>62</v>
      </c>
      <c r="F170" s="21" t="s">
        <v>164</v>
      </c>
      <c r="G170" s="23" t="s">
        <v>106</v>
      </c>
      <c r="H170" s="24">
        <v>500</v>
      </c>
      <c r="I170" s="24">
        <v>18150</v>
      </c>
      <c r="J170" s="24">
        <v>18650</v>
      </c>
      <c r="K170" s="24">
        <v>0</v>
      </c>
      <c r="L170" s="24">
        <v>0</v>
      </c>
      <c r="M170" s="24">
        <v>0</v>
      </c>
      <c r="N170" s="24">
        <v>0</v>
      </c>
    </row>
    <row r="171" spans="1:14" x14ac:dyDescent="0.2">
      <c r="A171" s="22">
        <v>9</v>
      </c>
      <c r="B171" s="22">
        <v>3332</v>
      </c>
      <c r="C171" s="2" t="str">
        <f>VLOOKUP(B171,Hoja2!B:C,2,FALSE)</f>
        <v>PATIO HERRERIANO</v>
      </c>
      <c r="D171" s="3" t="str">
        <f t="shared" si="4"/>
        <v>6</v>
      </c>
      <c r="E171" s="3" t="str">
        <f t="shared" si="5"/>
        <v>62</v>
      </c>
      <c r="F171" s="21" t="s">
        <v>165</v>
      </c>
      <c r="G171" s="23" t="s">
        <v>166</v>
      </c>
      <c r="H171" s="24">
        <v>0</v>
      </c>
      <c r="I171" s="24">
        <v>0</v>
      </c>
      <c r="J171" s="24">
        <v>0</v>
      </c>
      <c r="K171" s="24">
        <v>0</v>
      </c>
      <c r="L171" s="24">
        <v>0</v>
      </c>
      <c r="M171" s="24">
        <v>0</v>
      </c>
      <c r="N171" s="24">
        <v>0</v>
      </c>
    </row>
    <row r="172" spans="1:14" x14ac:dyDescent="0.2">
      <c r="A172" s="22">
        <v>9</v>
      </c>
      <c r="B172" s="22">
        <v>3332</v>
      </c>
      <c r="C172" s="2" t="str">
        <f>VLOOKUP(B172,Hoja2!B:C,2,FALSE)</f>
        <v>PATIO HERRERIANO</v>
      </c>
      <c r="D172" s="3" t="str">
        <f t="shared" si="4"/>
        <v>6</v>
      </c>
      <c r="E172" s="3" t="str">
        <f t="shared" si="5"/>
        <v>63</v>
      </c>
      <c r="F172" s="21" t="s">
        <v>167</v>
      </c>
      <c r="G172" s="23" t="s">
        <v>168</v>
      </c>
      <c r="H172" s="24">
        <v>500</v>
      </c>
      <c r="I172" s="24">
        <v>30000</v>
      </c>
      <c r="J172" s="24">
        <v>30500</v>
      </c>
      <c r="K172" s="24">
        <v>0</v>
      </c>
      <c r="L172" s="24">
        <v>0</v>
      </c>
      <c r="M172" s="24">
        <v>0</v>
      </c>
      <c r="N172" s="24">
        <v>0</v>
      </c>
    </row>
    <row r="173" spans="1:14" x14ac:dyDescent="0.2">
      <c r="A173" s="22">
        <v>9</v>
      </c>
      <c r="B173" s="22">
        <v>3332</v>
      </c>
      <c r="C173" s="2" t="str">
        <f>VLOOKUP(B173,Hoja2!B:C,2,FALSE)</f>
        <v>PATIO HERRERIANO</v>
      </c>
      <c r="D173" s="3" t="str">
        <f t="shared" si="4"/>
        <v>6</v>
      </c>
      <c r="E173" s="3" t="str">
        <f t="shared" si="5"/>
        <v>63</v>
      </c>
      <c r="F173" s="21" t="s">
        <v>169</v>
      </c>
      <c r="G173" s="23" t="s">
        <v>189</v>
      </c>
      <c r="H173" s="24">
        <v>0</v>
      </c>
      <c r="I173" s="24">
        <v>0</v>
      </c>
      <c r="J173" s="24">
        <v>0</v>
      </c>
      <c r="K173" s="24">
        <v>16722.009999999998</v>
      </c>
      <c r="L173" s="24">
        <v>16722.009999999998</v>
      </c>
      <c r="M173" s="24">
        <v>16722.009999999998</v>
      </c>
      <c r="N173" s="24">
        <v>16722.009999999998</v>
      </c>
    </row>
    <row r="174" spans="1:14" x14ac:dyDescent="0.2">
      <c r="A174" s="22">
        <v>9</v>
      </c>
      <c r="B174" s="22">
        <v>3332</v>
      </c>
      <c r="C174" s="2" t="str">
        <f>VLOOKUP(B174,Hoja2!B:C,2,FALSE)</f>
        <v>PATIO HERRERIANO</v>
      </c>
      <c r="D174" s="3" t="str">
        <f t="shared" si="4"/>
        <v>6</v>
      </c>
      <c r="E174" s="3" t="str">
        <f t="shared" si="5"/>
        <v>63</v>
      </c>
      <c r="F174" s="21" t="s">
        <v>170</v>
      </c>
      <c r="G174" s="23" t="s">
        <v>106</v>
      </c>
      <c r="H174" s="24">
        <v>0</v>
      </c>
      <c r="I174" s="24">
        <v>0</v>
      </c>
      <c r="J174" s="24">
        <v>0</v>
      </c>
      <c r="K174" s="24">
        <v>0</v>
      </c>
      <c r="L174" s="24">
        <v>0</v>
      </c>
      <c r="M174" s="24">
        <v>0</v>
      </c>
      <c r="N174" s="24">
        <v>0</v>
      </c>
    </row>
    <row r="175" spans="1:14" x14ac:dyDescent="0.2">
      <c r="A175" s="22">
        <v>9</v>
      </c>
      <c r="B175" s="22">
        <v>3332</v>
      </c>
      <c r="C175" s="2" t="str">
        <f>VLOOKUP(B175,Hoja2!B:C,2,FALSE)</f>
        <v>PATIO HERRERIANO</v>
      </c>
      <c r="D175" s="3" t="str">
        <f t="shared" si="4"/>
        <v>6</v>
      </c>
      <c r="E175" s="3" t="str">
        <f t="shared" si="5"/>
        <v>64</v>
      </c>
      <c r="F175" s="21" t="s">
        <v>171</v>
      </c>
      <c r="G175" s="23" t="s">
        <v>172</v>
      </c>
      <c r="H175" s="24">
        <v>0</v>
      </c>
      <c r="I175" s="24">
        <v>0</v>
      </c>
      <c r="J175" s="24">
        <v>0</v>
      </c>
      <c r="K175" s="24">
        <v>0</v>
      </c>
      <c r="L175" s="24">
        <v>0</v>
      </c>
      <c r="M175" s="24">
        <v>0</v>
      </c>
      <c r="N175" s="24">
        <v>0</v>
      </c>
    </row>
    <row r="176" spans="1:14" x14ac:dyDescent="0.2">
      <c r="A176" s="22">
        <v>9</v>
      </c>
      <c r="B176" s="22">
        <v>3332</v>
      </c>
      <c r="C176" s="2" t="str">
        <f>VLOOKUP(B176,Hoja2!B:C,2,FALSE)</f>
        <v>PATIO HERRERIANO</v>
      </c>
      <c r="D176" s="3" t="str">
        <f t="shared" si="4"/>
        <v>6</v>
      </c>
      <c r="E176" s="3" t="str">
        <f t="shared" si="5"/>
        <v>64</v>
      </c>
      <c r="F176" s="21" t="s">
        <v>173</v>
      </c>
      <c r="G176" s="23" t="s">
        <v>174</v>
      </c>
      <c r="H176" s="24">
        <v>0</v>
      </c>
      <c r="I176" s="24">
        <v>0</v>
      </c>
      <c r="J176" s="24">
        <v>0</v>
      </c>
      <c r="K176" s="24">
        <v>0</v>
      </c>
      <c r="L176" s="24">
        <v>0</v>
      </c>
      <c r="M176" s="24">
        <v>0</v>
      </c>
      <c r="N176" s="24">
        <v>0</v>
      </c>
    </row>
    <row r="177" spans="1:14" x14ac:dyDescent="0.2">
      <c r="A177" s="22">
        <v>9</v>
      </c>
      <c r="B177" s="22">
        <v>3332</v>
      </c>
      <c r="C177" s="2" t="str">
        <f>VLOOKUP(B177,Hoja2!B:C,2,FALSE)</f>
        <v>PATIO HERRERIANO</v>
      </c>
      <c r="D177" s="3" t="str">
        <f t="shared" si="4"/>
        <v>9</v>
      </c>
      <c r="E177" s="3" t="str">
        <f t="shared" si="5"/>
        <v>91</v>
      </c>
      <c r="F177" s="21" t="s">
        <v>196</v>
      </c>
      <c r="G177" s="23" t="s">
        <v>197</v>
      </c>
      <c r="H177" s="24">
        <v>10417</v>
      </c>
      <c r="I177" s="24">
        <v>0</v>
      </c>
      <c r="J177" s="24">
        <v>10417</v>
      </c>
      <c r="K177" s="24">
        <v>0</v>
      </c>
      <c r="L177" s="24">
        <v>0</v>
      </c>
      <c r="M177" s="24">
        <v>0</v>
      </c>
      <c r="N177" s="24">
        <v>0</v>
      </c>
    </row>
    <row r="178" spans="1:14" x14ac:dyDescent="0.2">
      <c r="A178" s="22">
        <v>9</v>
      </c>
      <c r="B178" s="22">
        <v>3333</v>
      </c>
      <c r="C178" s="2" t="str">
        <f>VLOOKUP(B178,Hoja2!B:C,2,FALSE)</f>
        <v>MUSEO DE LA CIENCIA</v>
      </c>
      <c r="D178" s="3" t="str">
        <f t="shared" si="4"/>
        <v>1</v>
      </c>
      <c r="E178" s="3" t="str">
        <f t="shared" si="5"/>
        <v>13</v>
      </c>
      <c r="F178" s="21" t="s">
        <v>73</v>
      </c>
      <c r="G178" s="23" t="s">
        <v>74</v>
      </c>
      <c r="H178" s="24">
        <v>172466</v>
      </c>
      <c r="I178" s="24">
        <v>0</v>
      </c>
      <c r="J178" s="24">
        <v>172466</v>
      </c>
      <c r="K178" s="24">
        <v>153000</v>
      </c>
      <c r="L178" s="24">
        <v>153000</v>
      </c>
      <c r="M178" s="24">
        <v>82144.3</v>
      </c>
      <c r="N178" s="24">
        <v>82144.3</v>
      </c>
    </row>
    <row r="179" spans="1:14" x14ac:dyDescent="0.2">
      <c r="A179" s="22">
        <v>9</v>
      </c>
      <c r="B179" s="22">
        <v>3333</v>
      </c>
      <c r="C179" s="2" t="str">
        <f>VLOOKUP(B179,Hoja2!B:C,2,FALSE)</f>
        <v>MUSEO DE LA CIENCIA</v>
      </c>
      <c r="D179" s="3" t="str">
        <f t="shared" si="4"/>
        <v>1</v>
      </c>
      <c r="E179" s="3" t="str">
        <f t="shared" si="5"/>
        <v>13</v>
      </c>
      <c r="F179" s="21" t="s">
        <v>75</v>
      </c>
      <c r="G179" s="23" t="s">
        <v>76</v>
      </c>
      <c r="H179" s="24">
        <v>166770</v>
      </c>
      <c r="I179" s="24">
        <v>0</v>
      </c>
      <c r="J179" s="24">
        <v>166770</v>
      </c>
      <c r="K179" s="24">
        <v>103000</v>
      </c>
      <c r="L179" s="24">
        <v>103000</v>
      </c>
      <c r="M179" s="24">
        <v>57626.13</v>
      </c>
      <c r="N179" s="24">
        <v>57626.13</v>
      </c>
    </row>
    <row r="180" spans="1:14" x14ac:dyDescent="0.2">
      <c r="A180" s="22">
        <v>9</v>
      </c>
      <c r="B180" s="22">
        <v>3333</v>
      </c>
      <c r="C180" s="2" t="str">
        <f>VLOOKUP(B180,Hoja2!B:C,2,FALSE)</f>
        <v>MUSEO DE LA CIENCIA</v>
      </c>
      <c r="D180" s="3" t="str">
        <f t="shared" si="4"/>
        <v>1</v>
      </c>
      <c r="E180" s="3" t="str">
        <f t="shared" si="5"/>
        <v>13</v>
      </c>
      <c r="F180" s="21" t="s">
        <v>77</v>
      </c>
      <c r="G180" s="23" t="s">
        <v>78</v>
      </c>
      <c r="H180" s="24">
        <v>0</v>
      </c>
      <c r="I180" s="24">
        <v>0</v>
      </c>
      <c r="J180" s="24">
        <v>0</v>
      </c>
      <c r="K180" s="24">
        <v>0</v>
      </c>
      <c r="L180" s="24">
        <v>0</v>
      </c>
      <c r="M180" s="24">
        <v>0</v>
      </c>
      <c r="N180" s="24">
        <v>0</v>
      </c>
    </row>
    <row r="181" spans="1:14" x14ac:dyDescent="0.2">
      <c r="A181" s="22">
        <v>9</v>
      </c>
      <c r="B181" s="22">
        <v>3333</v>
      </c>
      <c r="C181" s="2" t="str">
        <f>VLOOKUP(B181,Hoja2!B:C,2,FALSE)</f>
        <v>MUSEO DE LA CIENCIA</v>
      </c>
      <c r="D181" s="3" t="str">
        <f t="shared" si="4"/>
        <v>1</v>
      </c>
      <c r="E181" s="3" t="str">
        <f t="shared" si="5"/>
        <v>15</v>
      </c>
      <c r="F181" s="21" t="s">
        <v>79</v>
      </c>
      <c r="G181" s="23" t="s">
        <v>80</v>
      </c>
      <c r="H181" s="24">
        <v>1575</v>
      </c>
      <c r="I181" s="24">
        <v>0</v>
      </c>
      <c r="J181" s="24">
        <v>1575</v>
      </c>
      <c r="K181" s="24">
        <v>1575</v>
      </c>
      <c r="L181" s="24">
        <v>1575</v>
      </c>
      <c r="M181" s="24">
        <v>1350</v>
      </c>
      <c r="N181" s="24">
        <v>1350</v>
      </c>
    </row>
    <row r="182" spans="1:14" x14ac:dyDescent="0.2">
      <c r="A182" s="22">
        <v>9</v>
      </c>
      <c r="B182" s="22">
        <v>3333</v>
      </c>
      <c r="C182" s="2" t="str">
        <f>VLOOKUP(B182,Hoja2!B:C,2,FALSE)</f>
        <v>MUSEO DE LA CIENCIA</v>
      </c>
      <c r="D182" s="3" t="str">
        <f t="shared" si="4"/>
        <v>2</v>
      </c>
      <c r="E182" s="3" t="str">
        <f t="shared" si="5"/>
        <v>20</v>
      </c>
      <c r="F182" s="21" t="s">
        <v>91</v>
      </c>
      <c r="G182" s="23" t="s">
        <v>92</v>
      </c>
      <c r="H182" s="24">
        <v>4000</v>
      </c>
      <c r="I182" s="24">
        <v>0</v>
      </c>
      <c r="J182" s="24">
        <v>4000</v>
      </c>
      <c r="K182" s="24">
        <v>3755.07</v>
      </c>
      <c r="L182" s="24">
        <v>3755.07</v>
      </c>
      <c r="M182" s="24">
        <v>344.63</v>
      </c>
      <c r="N182" s="24">
        <v>344.63</v>
      </c>
    </row>
    <row r="183" spans="1:14" x14ac:dyDescent="0.2">
      <c r="A183" s="22">
        <v>9</v>
      </c>
      <c r="B183" s="22">
        <v>3333</v>
      </c>
      <c r="C183" s="2" t="str">
        <f>VLOOKUP(B183,Hoja2!B:C,2,FALSE)</f>
        <v>MUSEO DE LA CIENCIA</v>
      </c>
      <c r="D183" s="3" t="str">
        <f t="shared" si="4"/>
        <v>2</v>
      </c>
      <c r="E183" s="3" t="str">
        <f t="shared" si="5"/>
        <v>21</v>
      </c>
      <c r="F183" s="21" t="s">
        <v>97</v>
      </c>
      <c r="G183" s="23" t="s">
        <v>98</v>
      </c>
      <c r="H183" s="24">
        <v>24000</v>
      </c>
      <c r="I183" s="24">
        <v>0</v>
      </c>
      <c r="J183" s="24">
        <v>24000</v>
      </c>
      <c r="K183" s="24">
        <v>6171</v>
      </c>
      <c r="L183" s="24">
        <v>6171</v>
      </c>
      <c r="M183" s="24">
        <v>622.79999999999995</v>
      </c>
      <c r="N183" s="24">
        <v>0</v>
      </c>
    </row>
    <row r="184" spans="1:14" x14ac:dyDescent="0.2">
      <c r="A184" s="22">
        <v>9</v>
      </c>
      <c r="B184" s="22">
        <v>3333</v>
      </c>
      <c r="C184" s="2" t="str">
        <f>VLOOKUP(B184,Hoja2!B:C,2,FALSE)</f>
        <v>MUSEO DE LA CIENCIA</v>
      </c>
      <c r="D184" s="3" t="str">
        <f t="shared" si="4"/>
        <v>2</v>
      </c>
      <c r="E184" s="3" t="str">
        <f t="shared" si="5"/>
        <v>21</v>
      </c>
      <c r="F184" s="21" t="s">
        <v>99</v>
      </c>
      <c r="G184" s="23" t="s">
        <v>100</v>
      </c>
      <c r="H184" s="24">
        <v>10000</v>
      </c>
      <c r="I184" s="24">
        <v>159000</v>
      </c>
      <c r="J184" s="24">
        <v>169000</v>
      </c>
      <c r="K184" s="24">
        <v>103055.28</v>
      </c>
      <c r="L184" s="24">
        <v>103055.28</v>
      </c>
      <c r="M184" s="24">
        <v>25356.080000000002</v>
      </c>
      <c r="N184" s="24">
        <v>25356.080000000002</v>
      </c>
    </row>
    <row r="185" spans="1:14" x14ac:dyDescent="0.2">
      <c r="A185" s="22">
        <v>9</v>
      </c>
      <c r="B185" s="22">
        <v>3333</v>
      </c>
      <c r="C185" s="2" t="str">
        <f>VLOOKUP(B185,Hoja2!B:C,2,FALSE)</f>
        <v>MUSEO DE LA CIENCIA</v>
      </c>
      <c r="D185" s="3" t="str">
        <f t="shared" si="4"/>
        <v>2</v>
      </c>
      <c r="E185" s="3" t="str">
        <f t="shared" si="5"/>
        <v>21</v>
      </c>
      <c r="F185" s="21" t="s">
        <v>105</v>
      </c>
      <c r="G185" s="23" t="s">
        <v>106</v>
      </c>
      <c r="H185" s="24">
        <v>0</v>
      </c>
      <c r="I185" s="24">
        <v>0</v>
      </c>
      <c r="J185" s="24">
        <v>0</v>
      </c>
      <c r="K185" s="24">
        <v>0</v>
      </c>
      <c r="L185" s="24">
        <v>0</v>
      </c>
      <c r="M185" s="24">
        <v>0</v>
      </c>
      <c r="N185" s="24">
        <v>0</v>
      </c>
    </row>
    <row r="186" spans="1:14" x14ac:dyDescent="0.2">
      <c r="A186" s="22">
        <v>9</v>
      </c>
      <c r="B186" s="22">
        <v>3333</v>
      </c>
      <c r="C186" s="2" t="str">
        <f>VLOOKUP(B186,Hoja2!B:C,2,FALSE)</f>
        <v>MUSEO DE LA CIENCIA</v>
      </c>
      <c r="D186" s="3" t="str">
        <f t="shared" si="4"/>
        <v>2</v>
      </c>
      <c r="E186" s="3" t="str">
        <f t="shared" si="5"/>
        <v>22</v>
      </c>
      <c r="F186" s="21" t="s">
        <v>107</v>
      </c>
      <c r="G186" s="23" t="s">
        <v>108</v>
      </c>
      <c r="H186" s="24">
        <v>6000</v>
      </c>
      <c r="I186" s="24">
        <v>0</v>
      </c>
      <c r="J186" s="24">
        <v>6000</v>
      </c>
      <c r="K186" s="24">
        <v>141.77000000000001</v>
      </c>
      <c r="L186" s="24">
        <v>141.77000000000001</v>
      </c>
      <c r="M186" s="24">
        <v>141.77000000000001</v>
      </c>
      <c r="N186" s="24">
        <v>141.77000000000001</v>
      </c>
    </row>
    <row r="187" spans="1:14" x14ac:dyDescent="0.2">
      <c r="A187" s="22">
        <v>9</v>
      </c>
      <c r="B187" s="22">
        <v>3333</v>
      </c>
      <c r="C187" s="2" t="str">
        <f>VLOOKUP(B187,Hoja2!B:C,2,FALSE)</f>
        <v>MUSEO DE LA CIENCIA</v>
      </c>
      <c r="D187" s="3" t="str">
        <f t="shared" si="4"/>
        <v>2</v>
      </c>
      <c r="E187" s="3" t="str">
        <f t="shared" si="5"/>
        <v>22</v>
      </c>
      <c r="F187" s="21" t="s">
        <v>109</v>
      </c>
      <c r="G187" s="23" t="s">
        <v>110</v>
      </c>
      <c r="H187" s="24">
        <v>0</v>
      </c>
      <c r="I187" s="24">
        <v>0</v>
      </c>
      <c r="J187" s="24">
        <v>0</v>
      </c>
      <c r="K187" s="24">
        <v>0</v>
      </c>
      <c r="L187" s="24">
        <v>0</v>
      </c>
      <c r="M187" s="24">
        <v>0</v>
      </c>
      <c r="N187" s="24">
        <v>0</v>
      </c>
    </row>
    <row r="188" spans="1:14" x14ac:dyDescent="0.2">
      <c r="A188" s="22">
        <v>9</v>
      </c>
      <c r="B188" s="22">
        <v>3333</v>
      </c>
      <c r="C188" s="2" t="str">
        <f>VLOOKUP(B188,Hoja2!B:C,2,FALSE)</f>
        <v>MUSEO DE LA CIENCIA</v>
      </c>
      <c r="D188" s="3" t="str">
        <f t="shared" si="4"/>
        <v>2</v>
      </c>
      <c r="E188" s="3" t="str">
        <f t="shared" si="5"/>
        <v>22</v>
      </c>
      <c r="F188" s="21" t="s">
        <v>113</v>
      </c>
      <c r="G188" s="23" t="s">
        <v>114</v>
      </c>
      <c r="H188" s="24">
        <v>150000</v>
      </c>
      <c r="I188" s="24">
        <v>0</v>
      </c>
      <c r="J188" s="24">
        <v>150000</v>
      </c>
      <c r="K188" s="24">
        <v>163483.51</v>
      </c>
      <c r="L188" s="24">
        <v>163483.51</v>
      </c>
      <c r="M188" s="24">
        <v>52542.46</v>
      </c>
      <c r="N188" s="24">
        <v>52542.46</v>
      </c>
    </row>
    <row r="189" spans="1:14" x14ac:dyDescent="0.2">
      <c r="A189" s="22">
        <v>9</v>
      </c>
      <c r="B189" s="22">
        <v>3333</v>
      </c>
      <c r="C189" s="2" t="str">
        <f>VLOOKUP(B189,Hoja2!B:C,2,FALSE)</f>
        <v>MUSEO DE LA CIENCIA</v>
      </c>
      <c r="D189" s="3" t="str">
        <f t="shared" si="4"/>
        <v>2</v>
      </c>
      <c r="E189" s="3" t="str">
        <f t="shared" si="5"/>
        <v>22</v>
      </c>
      <c r="F189" s="21" t="s">
        <v>117</v>
      </c>
      <c r="G189" s="23" t="s">
        <v>118</v>
      </c>
      <c r="H189" s="24">
        <v>45000</v>
      </c>
      <c r="I189" s="24">
        <v>0</v>
      </c>
      <c r="J189" s="24">
        <v>45000</v>
      </c>
      <c r="K189" s="24">
        <v>34409.67</v>
      </c>
      <c r="L189" s="24">
        <v>34409.67</v>
      </c>
      <c r="M189" s="24">
        <v>33920.85</v>
      </c>
      <c r="N189" s="24">
        <v>33920.85</v>
      </c>
    </row>
    <row r="190" spans="1:14" x14ac:dyDescent="0.2">
      <c r="A190" s="22">
        <v>9</v>
      </c>
      <c r="B190" s="22">
        <v>3333</v>
      </c>
      <c r="C190" s="2" t="str">
        <f>VLOOKUP(B190,Hoja2!B:C,2,FALSE)</f>
        <v>MUSEO DE LA CIENCIA</v>
      </c>
      <c r="D190" s="3" t="str">
        <f t="shared" si="4"/>
        <v>2</v>
      </c>
      <c r="E190" s="3" t="str">
        <f t="shared" si="5"/>
        <v>22</v>
      </c>
      <c r="F190" s="21" t="s">
        <v>125</v>
      </c>
      <c r="G190" s="23" t="s">
        <v>126</v>
      </c>
      <c r="H190" s="24">
        <v>16000</v>
      </c>
      <c r="I190" s="24">
        <v>0</v>
      </c>
      <c r="J190" s="24">
        <v>16000</v>
      </c>
      <c r="K190" s="24">
        <v>21175</v>
      </c>
      <c r="L190" s="24">
        <v>21175</v>
      </c>
      <c r="M190" s="24">
        <v>6031.41</v>
      </c>
      <c r="N190" s="24">
        <v>5778.1</v>
      </c>
    </row>
    <row r="191" spans="1:14" x14ac:dyDescent="0.2">
      <c r="A191" s="22">
        <v>9</v>
      </c>
      <c r="B191" s="22">
        <v>3333</v>
      </c>
      <c r="C191" s="2" t="str">
        <f>VLOOKUP(B191,Hoja2!B:C,2,FALSE)</f>
        <v>MUSEO DE LA CIENCIA</v>
      </c>
      <c r="D191" s="3" t="str">
        <f t="shared" si="4"/>
        <v>2</v>
      </c>
      <c r="E191" s="3" t="str">
        <f t="shared" si="5"/>
        <v>22</v>
      </c>
      <c r="F191" s="21" t="s">
        <v>127</v>
      </c>
      <c r="G191" s="23" t="s">
        <v>128</v>
      </c>
      <c r="H191" s="24">
        <v>12000</v>
      </c>
      <c r="I191" s="24">
        <v>0</v>
      </c>
      <c r="J191" s="24">
        <v>12000</v>
      </c>
      <c r="K191" s="24">
        <v>4271.6000000000004</v>
      </c>
      <c r="L191" s="24">
        <v>4271.6000000000004</v>
      </c>
      <c r="M191" s="24">
        <v>1337.34</v>
      </c>
      <c r="N191" s="24">
        <v>1337.34</v>
      </c>
    </row>
    <row r="192" spans="1:14" x14ac:dyDescent="0.2">
      <c r="A192" s="22">
        <v>9</v>
      </c>
      <c r="B192" s="22">
        <v>3333</v>
      </c>
      <c r="C192" s="2" t="str">
        <f>VLOOKUP(B192,Hoja2!B:C,2,FALSE)</f>
        <v>MUSEO DE LA CIENCIA</v>
      </c>
      <c r="D192" s="3" t="str">
        <f t="shared" si="4"/>
        <v>2</v>
      </c>
      <c r="E192" s="3" t="str">
        <f t="shared" si="5"/>
        <v>22</v>
      </c>
      <c r="F192" s="21" t="s">
        <v>129</v>
      </c>
      <c r="G192" s="23" t="s">
        <v>130</v>
      </c>
      <c r="H192" s="24">
        <v>0</v>
      </c>
      <c r="I192" s="24">
        <v>0</v>
      </c>
      <c r="J192" s="24">
        <v>0</v>
      </c>
      <c r="K192" s="24">
        <v>0</v>
      </c>
      <c r="L192" s="24">
        <v>0</v>
      </c>
      <c r="M192" s="24">
        <v>0</v>
      </c>
      <c r="N192" s="24">
        <v>0</v>
      </c>
    </row>
    <row r="193" spans="1:14" x14ac:dyDescent="0.2">
      <c r="A193" s="22">
        <v>9</v>
      </c>
      <c r="B193" s="22">
        <v>3333</v>
      </c>
      <c r="C193" s="2" t="str">
        <f>VLOOKUP(B193,Hoja2!B:C,2,FALSE)</f>
        <v>MUSEO DE LA CIENCIA</v>
      </c>
      <c r="D193" s="3" t="str">
        <f t="shared" ref="D193:D231" si="6">LEFT(F193,1)</f>
        <v>2</v>
      </c>
      <c r="E193" s="3" t="str">
        <f t="shared" ref="E193:E231" si="7">LEFT(F193,2)</f>
        <v>22</v>
      </c>
      <c r="F193" s="21" t="s">
        <v>131</v>
      </c>
      <c r="G193" s="23" t="s">
        <v>132</v>
      </c>
      <c r="H193" s="24">
        <v>6000</v>
      </c>
      <c r="I193" s="24">
        <v>0</v>
      </c>
      <c r="J193" s="24">
        <v>6000</v>
      </c>
      <c r="K193" s="24">
        <v>5433.15</v>
      </c>
      <c r="L193" s="24">
        <v>5433.15</v>
      </c>
      <c r="M193" s="24">
        <v>5103.13</v>
      </c>
      <c r="N193" s="24">
        <v>5103.13</v>
      </c>
    </row>
    <row r="194" spans="1:14" x14ac:dyDescent="0.2">
      <c r="A194" s="22">
        <v>9</v>
      </c>
      <c r="B194" s="22">
        <v>3333</v>
      </c>
      <c r="C194" s="2" t="str">
        <f>VLOOKUP(B194,Hoja2!B:C,2,FALSE)</f>
        <v>MUSEO DE LA CIENCIA</v>
      </c>
      <c r="D194" s="3" t="str">
        <f t="shared" si="6"/>
        <v>2</v>
      </c>
      <c r="E194" s="3" t="str">
        <f t="shared" si="7"/>
        <v>22</v>
      </c>
      <c r="F194" s="21" t="s">
        <v>133</v>
      </c>
      <c r="G194" s="23" t="s">
        <v>134</v>
      </c>
      <c r="H194" s="24">
        <v>1000</v>
      </c>
      <c r="I194" s="24">
        <v>0</v>
      </c>
      <c r="J194" s="24">
        <v>1000</v>
      </c>
      <c r="K194" s="24">
        <v>4501.2</v>
      </c>
      <c r="L194" s="24">
        <v>4501.2</v>
      </c>
      <c r="M194" s="24">
        <v>3886.83</v>
      </c>
      <c r="N194" s="24">
        <v>3886.83</v>
      </c>
    </row>
    <row r="195" spans="1:14" x14ac:dyDescent="0.2">
      <c r="A195" s="22">
        <v>9</v>
      </c>
      <c r="B195" s="22">
        <v>3333</v>
      </c>
      <c r="C195" s="2" t="str">
        <f>VLOOKUP(B195,Hoja2!B:C,2,FALSE)</f>
        <v>MUSEO DE LA CIENCIA</v>
      </c>
      <c r="D195" s="3" t="str">
        <f t="shared" si="6"/>
        <v>2</v>
      </c>
      <c r="E195" s="3" t="str">
        <f t="shared" si="7"/>
        <v>22</v>
      </c>
      <c r="F195" s="21" t="s">
        <v>135</v>
      </c>
      <c r="G195" s="23" t="s">
        <v>136</v>
      </c>
      <c r="H195" s="24">
        <v>24000</v>
      </c>
      <c r="I195" s="24">
        <v>0</v>
      </c>
      <c r="J195" s="24">
        <v>24000</v>
      </c>
      <c r="K195" s="24">
        <v>752.62</v>
      </c>
      <c r="L195" s="24">
        <v>752.62</v>
      </c>
      <c r="M195" s="24">
        <v>752.62</v>
      </c>
      <c r="N195" s="24">
        <v>752.62</v>
      </c>
    </row>
    <row r="196" spans="1:14" x14ac:dyDescent="0.2">
      <c r="A196" s="22">
        <v>9</v>
      </c>
      <c r="B196" s="22">
        <v>3333</v>
      </c>
      <c r="C196" s="2" t="str">
        <f>VLOOKUP(B196,Hoja2!B:C,2,FALSE)</f>
        <v>MUSEO DE LA CIENCIA</v>
      </c>
      <c r="D196" s="3" t="str">
        <f t="shared" si="6"/>
        <v>2</v>
      </c>
      <c r="E196" s="3" t="str">
        <f t="shared" si="7"/>
        <v>22</v>
      </c>
      <c r="F196" s="21" t="s">
        <v>139</v>
      </c>
      <c r="G196" s="23" t="s">
        <v>140</v>
      </c>
      <c r="H196" s="24">
        <v>1000</v>
      </c>
      <c r="I196" s="24">
        <v>0</v>
      </c>
      <c r="J196" s="24">
        <v>1000</v>
      </c>
      <c r="K196" s="24">
        <v>95.15</v>
      </c>
      <c r="L196" s="24">
        <v>95.15</v>
      </c>
      <c r="M196" s="24">
        <v>95.15</v>
      </c>
      <c r="N196" s="24">
        <v>95.15</v>
      </c>
    </row>
    <row r="197" spans="1:14" x14ac:dyDescent="0.2">
      <c r="A197" s="22">
        <v>9</v>
      </c>
      <c r="B197" s="22">
        <v>3333</v>
      </c>
      <c r="C197" s="2" t="str">
        <f>VLOOKUP(B197,Hoja2!B:C,2,FALSE)</f>
        <v>MUSEO DE LA CIENCIA</v>
      </c>
      <c r="D197" s="3" t="str">
        <f t="shared" si="6"/>
        <v>2</v>
      </c>
      <c r="E197" s="3" t="str">
        <f t="shared" si="7"/>
        <v>22</v>
      </c>
      <c r="F197" s="21" t="s">
        <v>141</v>
      </c>
      <c r="G197" s="23" t="s">
        <v>142</v>
      </c>
      <c r="H197" s="24">
        <v>10000</v>
      </c>
      <c r="I197" s="24">
        <v>0</v>
      </c>
      <c r="J197" s="24">
        <v>10000</v>
      </c>
      <c r="K197" s="24">
        <v>0</v>
      </c>
      <c r="L197" s="24">
        <v>0</v>
      </c>
      <c r="M197" s="24">
        <v>0</v>
      </c>
      <c r="N197" s="24">
        <v>0</v>
      </c>
    </row>
    <row r="198" spans="1:14" x14ac:dyDescent="0.2">
      <c r="A198" s="22">
        <v>9</v>
      </c>
      <c r="B198" s="22">
        <v>3333</v>
      </c>
      <c r="C198" s="2" t="str">
        <f>VLOOKUP(B198,Hoja2!B:C,2,FALSE)</f>
        <v>MUSEO DE LA CIENCIA</v>
      </c>
      <c r="D198" s="3" t="str">
        <f t="shared" si="6"/>
        <v>2</v>
      </c>
      <c r="E198" s="3" t="str">
        <f t="shared" si="7"/>
        <v>22</v>
      </c>
      <c r="F198" s="21" t="s">
        <v>181</v>
      </c>
      <c r="G198" s="23" t="s">
        <v>182</v>
      </c>
      <c r="H198" s="24">
        <v>0</v>
      </c>
      <c r="I198" s="24">
        <v>0</v>
      </c>
      <c r="J198" s="24">
        <v>0</v>
      </c>
      <c r="K198" s="24">
        <v>1117.6400000000001</v>
      </c>
      <c r="L198" s="24">
        <v>1117.6400000000001</v>
      </c>
      <c r="M198" s="24">
        <v>1117.6400000000001</v>
      </c>
      <c r="N198" s="24">
        <v>1117.6400000000001</v>
      </c>
    </row>
    <row r="199" spans="1:14" x14ac:dyDescent="0.2">
      <c r="A199" s="22">
        <v>9</v>
      </c>
      <c r="B199" s="22">
        <v>3333</v>
      </c>
      <c r="C199" s="2" t="str">
        <f>VLOOKUP(B199,Hoja2!B:C,2,FALSE)</f>
        <v>MUSEO DE LA CIENCIA</v>
      </c>
      <c r="D199" s="3" t="str">
        <f t="shared" si="6"/>
        <v>2</v>
      </c>
      <c r="E199" s="3" t="str">
        <f t="shared" si="7"/>
        <v>22</v>
      </c>
      <c r="F199" s="21" t="s">
        <v>145</v>
      </c>
      <c r="G199" s="23" t="s">
        <v>146</v>
      </c>
      <c r="H199" s="24">
        <v>100</v>
      </c>
      <c r="I199" s="24">
        <v>0</v>
      </c>
      <c r="J199" s="24">
        <v>100</v>
      </c>
      <c r="K199" s="24">
        <v>0</v>
      </c>
      <c r="L199" s="24">
        <v>0</v>
      </c>
      <c r="M199" s="24">
        <v>0</v>
      </c>
      <c r="N199" s="24">
        <v>0</v>
      </c>
    </row>
    <row r="200" spans="1:14" x14ac:dyDescent="0.2">
      <c r="A200" s="22">
        <v>9</v>
      </c>
      <c r="B200" s="22">
        <v>3333</v>
      </c>
      <c r="C200" s="2" t="str">
        <f>VLOOKUP(B200,Hoja2!B:C,2,FALSE)</f>
        <v>MUSEO DE LA CIENCIA</v>
      </c>
      <c r="D200" s="3" t="str">
        <f t="shared" si="6"/>
        <v>2</v>
      </c>
      <c r="E200" s="3" t="str">
        <f t="shared" si="7"/>
        <v>22</v>
      </c>
      <c r="F200" s="21" t="s">
        <v>183</v>
      </c>
      <c r="G200" s="23" t="s">
        <v>184</v>
      </c>
      <c r="H200" s="24">
        <v>85000</v>
      </c>
      <c r="I200" s="24">
        <v>30000</v>
      </c>
      <c r="J200" s="24">
        <v>115000</v>
      </c>
      <c r="K200" s="24">
        <v>36859.800000000003</v>
      </c>
      <c r="L200" s="24">
        <v>36859.800000000003</v>
      </c>
      <c r="M200" s="24">
        <v>30685.5</v>
      </c>
      <c r="N200" s="24">
        <v>30685.5</v>
      </c>
    </row>
    <row r="201" spans="1:14" x14ac:dyDescent="0.2">
      <c r="A201" s="22">
        <v>9</v>
      </c>
      <c r="B201" s="22">
        <v>3333</v>
      </c>
      <c r="C201" s="2" t="str">
        <f>VLOOKUP(B201,Hoja2!B:C,2,FALSE)</f>
        <v>MUSEO DE LA CIENCIA</v>
      </c>
      <c r="D201" s="3" t="str">
        <f t="shared" si="6"/>
        <v>2</v>
      </c>
      <c r="E201" s="3" t="str">
        <f t="shared" si="7"/>
        <v>22</v>
      </c>
      <c r="F201" s="21" t="s">
        <v>185</v>
      </c>
      <c r="G201" s="23" t="s">
        <v>186</v>
      </c>
      <c r="H201" s="24">
        <v>0</v>
      </c>
      <c r="I201" s="24">
        <v>0</v>
      </c>
      <c r="J201" s="24">
        <v>0</v>
      </c>
      <c r="K201" s="24">
        <v>0</v>
      </c>
      <c r="L201" s="24">
        <v>0</v>
      </c>
      <c r="M201" s="24">
        <v>0</v>
      </c>
      <c r="N201" s="24">
        <v>0</v>
      </c>
    </row>
    <row r="202" spans="1:14" x14ac:dyDescent="0.2">
      <c r="A202" s="22">
        <v>9</v>
      </c>
      <c r="B202" s="22">
        <v>3333</v>
      </c>
      <c r="C202" s="2" t="str">
        <f>VLOOKUP(B202,Hoja2!B:C,2,FALSE)</f>
        <v>MUSEO DE LA CIENCIA</v>
      </c>
      <c r="D202" s="3" t="str">
        <f t="shared" si="6"/>
        <v>2</v>
      </c>
      <c r="E202" s="3" t="str">
        <f t="shared" si="7"/>
        <v>22</v>
      </c>
      <c r="F202" s="21" t="s">
        <v>147</v>
      </c>
      <c r="G202" s="23" t="s">
        <v>148</v>
      </c>
      <c r="H202" s="24">
        <v>1000</v>
      </c>
      <c r="I202" s="24">
        <v>0</v>
      </c>
      <c r="J202" s="24">
        <v>1000</v>
      </c>
      <c r="K202" s="24">
        <v>1663.85</v>
      </c>
      <c r="L202" s="24">
        <v>1663.85</v>
      </c>
      <c r="M202" s="24">
        <v>1634.33</v>
      </c>
      <c r="N202" s="24">
        <v>1634.33</v>
      </c>
    </row>
    <row r="203" spans="1:14" x14ac:dyDescent="0.2">
      <c r="A203" s="22">
        <v>9</v>
      </c>
      <c r="B203" s="22">
        <v>3333</v>
      </c>
      <c r="C203" s="2" t="str">
        <f>VLOOKUP(B203,Hoja2!B:C,2,FALSE)</f>
        <v>MUSEO DE LA CIENCIA</v>
      </c>
      <c r="D203" s="3" t="str">
        <f t="shared" si="6"/>
        <v>2</v>
      </c>
      <c r="E203" s="3" t="str">
        <f t="shared" si="7"/>
        <v>22</v>
      </c>
      <c r="F203" s="21" t="s">
        <v>149</v>
      </c>
      <c r="G203" s="23" t="s">
        <v>150</v>
      </c>
      <c r="H203" s="24">
        <v>110000</v>
      </c>
      <c r="I203" s="24">
        <v>0</v>
      </c>
      <c r="J203" s="24">
        <v>110000</v>
      </c>
      <c r="K203" s="24">
        <v>110962.06</v>
      </c>
      <c r="L203" s="24">
        <v>110962.06</v>
      </c>
      <c r="M203" s="24">
        <v>44236.54</v>
      </c>
      <c r="N203" s="24">
        <v>44236.54</v>
      </c>
    </row>
    <row r="204" spans="1:14" x14ac:dyDescent="0.2">
      <c r="A204" s="22">
        <v>9</v>
      </c>
      <c r="B204" s="22">
        <v>3333</v>
      </c>
      <c r="C204" s="2" t="str">
        <f>VLOOKUP(B204,Hoja2!B:C,2,FALSE)</f>
        <v>MUSEO DE LA CIENCIA</v>
      </c>
      <c r="D204" s="3" t="str">
        <f t="shared" si="6"/>
        <v>2</v>
      </c>
      <c r="E204" s="3" t="str">
        <f t="shared" si="7"/>
        <v>22</v>
      </c>
      <c r="F204" s="21" t="s">
        <v>151</v>
      </c>
      <c r="G204" s="23" t="s">
        <v>152</v>
      </c>
      <c r="H204" s="24">
        <v>350180</v>
      </c>
      <c r="I204" s="24">
        <v>0</v>
      </c>
      <c r="J204" s="24">
        <v>350180</v>
      </c>
      <c r="K204" s="24">
        <v>388976.78</v>
      </c>
      <c r="L204" s="24">
        <v>388976.78</v>
      </c>
      <c r="M204" s="24">
        <v>119090.43</v>
      </c>
      <c r="N204" s="24">
        <v>119090.43</v>
      </c>
    </row>
    <row r="205" spans="1:14" x14ac:dyDescent="0.2">
      <c r="A205" s="22">
        <v>9</v>
      </c>
      <c r="B205" s="22">
        <v>3333</v>
      </c>
      <c r="C205" s="2" t="str">
        <f>VLOOKUP(B205,Hoja2!B:C,2,FALSE)</f>
        <v>MUSEO DE LA CIENCIA</v>
      </c>
      <c r="D205" s="3" t="str">
        <f t="shared" si="6"/>
        <v>2</v>
      </c>
      <c r="E205" s="3" t="str">
        <f t="shared" si="7"/>
        <v>22</v>
      </c>
      <c r="F205" s="21" t="s">
        <v>155</v>
      </c>
      <c r="G205" s="23" t="s">
        <v>156</v>
      </c>
      <c r="H205" s="24">
        <v>520000</v>
      </c>
      <c r="I205" s="24">
        <v>0</v>
      </c>
      <c r="J205" s="24">
        <v>520000</v>
      </c>
      <c r="K205" s="24">
        <v>527467.76</v>
      </c>
      <c r="L205" s="24">
        <v>527467.76</v>
      </c>
      <c r="M205" s="24">
        <v>193437.85</v>
      </c>
      <c r="N205" s="24">
        <v>189968.34</v>
      </c>
    </row>
    <row r="206" spans="1:14" x14ac:dyDescent="0.2">
      <c r="A206" s="22">
        <v>9</v>
      </c>
      <c r="B206" s="22">
        <v>3333</v>
      </c>
      <c r="C206" s="2" t="str">
        <f>VLOOKUP(B206,Hoja2!B:C,2,FALSE)</f>
        <v>MUSEO DE LA CIENCIA</v>
      </c>
      <c r="D206" s="3" t="str">
        <f t="shared" si="6"/>
        <v>2</v>
      </c>
      <c r="E206" s="3" t="str">
        <f t="shared" si="7"/>
        <v>23</v>
      </c>
      <c r="F206" s="21" t="s">
        <v>157</v>
      </c>
      <c r="G206" s="23" t="s">
        <v>158</v>
      </c>
      <c r="H206" s="24">
        <v>300</v>
      </c>
      <c r="I206" s="24">
        <v>0</v>
      </c>
      <c r="J206" s="24">
        <v>300</v>
      </c>
      <c r="K206" s="24">
        <v>148.24</v>
      </c>
      <c r="L206" s="24">
        <v>148.24</v>
      </c>
      <c r="M206" s="24">
        <v>148.24</v>
      </c>
      <c r="N206" s="24">
        <v>148.24</v>
      </c>
    </row>
    <row r="207" spans="1:14" x14ac:dyDescent="0.2">
      <c r="A207" s="22">
        <v>9</v>
      </c>
      <c r="B207" s="22">
        <v>3333</v>
      </c>
      <c r="C207" s="2" t="str">
        <f>VLOOKUP(B207,Hoja2!B:C,2,FALSE)</f>
        <v>MUSEO DE LA CIENCIA</v>
      </c>
      <c r="D207" s="3" t="str">
        <f t="shared" si="6"/>
        <v>2</v>
      </c>
      <c r="E207" s="3" t="str">
        <f t="shared" si="7"/>
        <v>23</v>
      </c>
      <c r="F207" s="21" t="s">
        <v>159</v>
      </c>
      <c r="G207" s="23" t="s">
        <v>160</v>
      </c>
      <c r="H207" s="24">
        <v>300</v>
      </c>
      <c r="I207" s="24">
        <v>0</v>
      </c>
      <c r="J207" s="24">
        <v>300</v>
      </c>
      <c r="K207" s="24">
        <v>0</v>
      </c>
      <c r="L207" s="24">
        <v>0</v>
      </c>
      <c r="M207" s="24">
        <v>0</v>
      </c>
      <c r="N207" s="24">
        <v>0</v>
      </c>
    </row>
    <row r="208" spans="1:14" x14ac:dyDescent="0.2">
      <c r="A208" s="22">
        <v>9</v>
      </c>
      <c r="B208" s="22">
        <v>3333</v>
      </c>
      <c r="C208" s="2" t="str">
        <f>VLOOKUP(B208,Hoja2!B:C,2,FALSE)</f>
        <v>MUSEO DE LA CIENCIA</v>
      </c>
      <c r="D208" s="3" t="str">
        <f t="shared" si="6"/>
        <v>6</v>
      </c>
      <c r="E208" s="3" t="str">
        <f t="shared" si="7"/>
        <v>62</v>
      </c>
      <c r="F208" s="21" t="s">
        <v>161</v>
      </c>
      <c r="G208" s="23" t="s">
        <v>162</v>
      </c>
      <c r="H208" s="24">
        <v>1000</v>
      </c>
      <c r="I208" s="24">
        <v>0</v>
      </c>
      <c r="J208" s="24">
        <v>1000</v>
      </c>
      <c r="K208" s="24">
        <v>0</v>
      </c>
      <c r="L208" s="24">
        <v>0</v>
      </c>
      <c r="M208" s="24">
        <v>0</v>
      </c>
      <c r="N208" s="24">
        <v>0</v>
      </c>
    </row>
    <row r="209" spans="1:14" x14ac:dyDescent="0.2">
      <c r="A209" s="22">
        <v>9</v>
      </c>
      <c r="B209" s="22">
        <v>3333</v>
      </c>
      <c r="C209" s="2" t="str">
        <f>VLOOKUP(B209,Hoja2!B:C,2,FALSE)</f>
        <v>MUSEO DE LA CIENCIA</v>
      </c>
      <c r="D209" s="3" t="str">
        <f t="shared" si="6"/>
        <v>6</v>
      </c>
      <c r="E209" s="3" t="str">
        <f t="shared" si="7"/>
        <v>62</v>
      </c>
      <c r="F209" s="21" t="s">
        <v>164</v>
      </c>
      <c r="G209" s="23" t="s">
        <v>106</v>
      </c>
      <c r="H209" s="24">
        <v>500</v>
      </c>
      <c r="I209" s="24">
        <v>0</v>
      </c>
      <c r="J209" s="24">
        <v>500</v>
      </c>
      <c r="K209" s="24">
        <v>0</v>
      </c>
      <c r="L209" s="24">
        <v>0</v>
      </c>
      <c r="M209" s="24">
        <v>0</v>
      </c>
      <c r="N209" s="24">
        <v>0</v>
      </c>
    </row>
    <row r="210" spans="1:14" x14ac:dyDescent="0.2">
      <c r="A210" s="22">
        <v>9</v>
      </c>
      <c r="B210" s="22">
        <v>3333</v>
      </c>
      <c r="C210" s="2" t="str">
        <f>VLOOKUP(B210,Hoja2!B:C,2,FALSE)</f>
        <v>MUSEO DE LA CIENCIA</v>
      </c>
      <c r="D210" s="3" t="str">
        <f t="shared" si="6"/>
        <v>6</v>
      </c>
      <c r="E210" s="3" t="str">
        <f t="shared" si="7"/>
        <v>62</v>
      </c>
      <c r="F210" s="21" t="s">
        <v>165</v>
      </c>
      <c r="G210" s="23" t="s">
        <v>166</v>
      </c>
      <c r="H210" s="24">
        <v>0</v>
      </c>
      <c r="I210" s="24">
        <v>0</v>
      </c>
      <c r="J210" s="24">
        <v>0</v>
      </c>
      <c r="K210" s="24">
        <v>1332.45</v>
      </c>
      <c r="L210" s="24">
        <v>1332.45</v>
      </c>
      <c r="M210" s="24">
        <v>1251.51</v>
      </c>
      <c r="N210" s="24">
        <v>1251.51</v>
      </c>
    </row>
    <row r="211" spans="1:14" x14ac:dyDescent="0.2">
      <c r="A211" s="22">
        <v>9</v>
      </c>
      <c r="B211" s="22">
        <v>3333</v>
      </c>
      <c r="C211" s="2" t="str">
        <f>VLOOKUP(B211,Hoja2!B:C,2,FALSE)</f>
        <v>MUSEO DE LA CIENCIA</v>
      </c>
      <c r="D211" s="3" t="str">
        <f t="shared" si="6"/>
        <v>6</v>
      </c>
      <c r="E211" s="3" t="str">
        <f t="shared" si="7"/>
        <v>63</v>
      </c>
      <c r="F211" s="21" t="s">
        <v>167</v>
      </c>
      <c r="G211" s="23" t="s">
        <v>168</v>
      </c>
      <c r="H211" s="24">
        <v>500</v>
      </c>
      <c r="I211" s="24">
        <v>0</v>
      </c>
      <c r="J211" s="24">
        <v>500</v>
      </c>
      <c r="K211" s="24">
        <v>0</v>
      </c>
      <c r="L211" s="24">
        <v>0</v>
      </c>
      <c r="M211" s="24">
        <v>0</v>
      </c>
      <c r="N211" s="24">
        <v>0</v>
      </c>
    </row>
    <row r="212" spans="1:14" x14ac:dyDescent="0.2">
      <c r="A212" s="22">
        <v>9</v>
      </c>
      <c r="B212" s="22">
        <v>3333</v>
      </c>
      <c r="C212" s="2" t="str">
        <f>VLOOKUP(B212,Hoja2!B:C,2,FALSE)</f>
        <v>MUSEO DE LA CIENCIA</v>
      </c>
      <c r="D212" s="3" t="str">
        <f t="shared" si="6"/>
        <v>6</v>
      </c>
      <c r="E212" s="3" t="str">
        <f t="shared" si="7"/>
        <v>63</v>
      </c>
      <c r="F212" s="21" t="s">
        <v>169</v>
      </c>
      <c r="G212" s="23" t="s">
        <v>189</v>
      </c>
      <c r="H212" s="24">
        <v>0</v>
      </c>
      <c r="I212" s="24">
        <v>0</v>
      </c>
      <c r="J212" s="24">
        <v>0</v>
      </c>
      <c r="K212" s="24">
        <v>0</v>
      </c>
      <c r="L212" s="24">
        <v>0</v>
      </c>
      <c r="M212" s="24">
        <v>0</v>
      </c>
      <c r="N212" s="24">
        <v>0</v>
      </c>
    </row>
    <row r="213" spans="1:14" x14ac:dyDescent="0.2">
      <c r="A213" s="22">
        <v>9</v>
      </c>
      <c r="B213" s="22">
        <v>3333</v>
      </c>
      <c r="C213" s="2" t="str">
        <f>VLOOKUP(B213,Hoja2!B:C,2,FALSE)</f>
        <v>MUSEO DE LA CIENCIA</v>
      </c>
      <c r="D213" s="3" t="str">
        <f t="shared" si="6"/>
        <v>6</v>
      </c>
      <c r="E213" s="3" t="str">
        <f t="shared" si="7"/>
        <v>63</v>
      </c>
      <c r="F213" s="21" t="s">
        <v>170</v>
      </c>
      <c r="G213" s="23" t="s">
        <v>106</v>
      </c>
      <c r="H213" s="24">
        <v>0</v>
      </c>
      <c r="I213" s="24">
        <v>0</v>
      </c>
      <c r="J213" s="24">
        <v>0</v>
      </c>
      <c r="K213" s="24">
        <v>0</v>
      </c>
      <c r="L213" s="24">
        <v>0</v>
      </c>
      <c r="M213" s="24">
        <v>0</v>
      </c>
      <c r="N213" s="24">
        <v>0</v>
      </c>
    </row>
    <row r="214" spans="1:14" x14ac:dyDescent="0.2">
      <c r="A214" s="22">
        <v>9</v>
      </c>
      <c r="B214" s="22">
        <v>3333</v>
      </c>
      <c r="C214" s="2" t="str">
        <f>VLOOKUP(B214,Hoja2!B:C,2,FALSE)</f>
        <v>MUSEO DE LA CIENCIA</v>
      </c>
      <c r="D214" s="3" t="str">
        <f t="shared" si="6"/>
        <v>6</v>
      </c>
      <c r="E214" s="3" t="str">
        <f t="shared" si="7"/>
        <v>64</v>
      </c>
      <c r="F214" s="21" t="s">
        <v>173</v>
      </c>
      <c r="G214" s="23" t="s">
        <v>174</v>
      </c>
      <c r="H214" s="24">
        <v>0</v>
      </c>
      <c r="I214" s="24">
        <v>0</v>
      </c>
      <c r="J214" s="24">
        <v>0</v>
      </c>
      <c r="K214" s="24">
        <v>0</v>
      </c>
      <c r="L214" s="24">
        <v>0</v>
      </c>
      <c r="M214" s="24">
        <v>0</v>
      </c>
      <c r="N214" s="24">
        <v>0</v>
      </c>
    </row>
    <row r="215" spans="1:14" x14ac:dyDescent="0.2">
      <c r="A215" s="22">
        <v>9</v>
      </c>
      <c r="B215" s="22">
        <v>3342</v>
      </c>
      <c r="C215" s="2" t="str">
        <f>VLOOKUP(B215,Hoja2!B:C,2,FALSE)</f>
        <v>PROMOCIÓN CULTURAL Y ARTES ESCÉNICAS</v>
      </c>
      <c r="D215" s="3" t="str">
        <f t="shared" si="6"/>
        <v>1</v>
      </c>
      <c r="E215" s="3" t="str">
        <f t="shared" si="7"/>
        <v>12</v>
      </c>
      <c r="F215" s="21" t="s">
        <v>61</v>
      </c>
      <c r="G215" s="23" t="s">
        <v>62</v>
      </c>
      <c r="H215" s="24">
        <v>0</v>
      </c>
      <c r="I215" s="24">
        <v>0</v>
      </c>
      <c r="J215" s="24">
        <v>0</v>
      </c>
      <c r="K215" s="24">
        <v>0</v>
      </c>
      <c r="L215" s="24">
        <v>0</v>
      </c>
      <c r="M215" s="24">
        <v>0</v>
      </c>
      <c r="N215" s="24">
        <v>0</v>
      </c>
    </row>
    <row r="216" spans="1:14" x14ac:dyDescent="0.2">
      <c r="A216" s="22">
        <v>9</v>
      </c>
      <c r="B216" s="22">
        <v>3342</v>
      </c>
      <c r="C216" s="2" t="str">
        <f>VLOOKUP(B216,Hoja2!B:C,2,FALSE)</f>
        <v>PROMOCIÓN CULTURAL Y ARTES ESCÉNICAS</v>
      </c>
      <c r="D216" s="3" t="str">
        <f t="shared" si="6"/>
        <v>1</v>
      </c>
      <c r="E216" s="3" t="str">
        <f t="shared" si="7"/>
        <v>12</v>
      </c>
      <c r="F216" s="21" t="s">
        <v>63</v>
      </c>
      <c r="G216" s="23" t="s">
        <v>64</v>
      </c>
      <c r="H216" s="24">
        <v>9358</v>
      </c>
      <c r="I216" s="24">
        <v>0</v>
      </c>
      <c r="J216" s="24">
        <v>9358</v>
      </c>
      <c r="K216" s="24">
        <v>8800</v>
      </c>
      <c r="L216" s="24">
        <v>8800</v>
      </c>
      <c r="M216" s="24">
        <v>4679</v>
      </c>
      <c r="N216" s="24">
        <v>4679</v>
      </c>
    </row>
    <row r="217" spans="1:14" x14ac:dyDescent="0.2">
      <c r="A217" s="22">
        <v>9</v>
      </c>
      <c r="B217" s="22">
        <v>3342</v>
      </c>
      <c r="C217" s="2" t="str">
        <f>VLOOKUP(B217,Hoja2!B:C,2,FALSE)</f>
        <v>PROMOCIÓN CULTURAL Y ARTES ESCÉNICAS</v>
      </c>
      <c r="D217" s="3" t="str">
        <f t="shared" si="6"/>
        <v>1</v>
      </c>
      <c r="E217" s="3" t="str">
        <f t="shared" si="7"/>
        <v>12</v>
      </c>
      <c r="F217" s="21" t="s">
        <v>65</v>
      </c>
      <c r="G217" s="23" t="s">
        <v>66</v>
      </c>
      <c r="H217" s="24">
        <v>1120</v>
      </c>
      <c r="I217" s="24">
        <v>0</v>
      </c>
      <c r="J217" s="24">
        <v>1120</v>
      </c>
      <c r="K217" s="24">
        <v>1350</v>
      </c>
      <c r="L217" s="24">
        <v>1350</v>
      </c>
      <c r="M217" s="24">
        <v>680.02</v>
      </c>
      <c r="N217" s="24">
        <v>680.02</v>
      </c>
    </row>
    <row r="218" spans="1:14" x14ac:dyDescent="0.2">
      <c r="A218" s="22">
        <v>9</v>
      </c>
      <c r="B218" s="22">
        <v>3342</v>
      </c>
      <c r="C218" s="2" t="str">
        <f>VLOOKUP(B218,Hoja2!B:C,2,FALSE)</f>
        <v>PROMOCIÓN CULTURAL Y ARTES ESCÉNICAS</v>
      </c>
      <c r="D218" s="3" t="str">
        <f t="shared" si="6"/>
        <v>1</v>
      </c>
      <c r="E218" s="3" t="str">
        <f t="shared" si="7"/>
        <v>12</v>
      </c>
      <c r="F218" s="21" t="s">
        <v>67</v>
      </c>
      <c r="G218" s="23" t="s">
        <v>68</v>
      </c>
      <c r="H218" s="24">
        <v>4770</v>
      </c>
      <c r="I218" s="24">
        <v>0</v>
      </c>
      <c r="J218" s="24">
        <v>4770</v>
      </c>
      <c r="K218" s="24">
        <v>4500</v>
      </c>
      <c r="L218" s="24">
        <v>4500</v>
      </c>
      <c r="M218" s="24">
        <v>2384.9</v>
      </c>
      <c r="N218" s="24">
        <v>2384.9</v>
      </c>
    </row>
    <row r="219" spans="1:14" x14ac:dyDescent="0.2">
      <c r="A219" s="22">
        <v>9</v>
      </c>
      <c r="B219" s="22">
        <v>3342</v>
      </c>
      <c r="C219" s="2" t="str">
        <f>VLOOKUP(B219,Hoja2!B:C,2,FALSE)</f>
        <v>PROMOCIÓN CULTURAL Y ARTES ESCÉNICAS</v>
      </c>
      <c r="D219" s="3" t="str">
        <f t="shared" si="6"/>
        <v>1</v>
      </c>
      <c r="E219" s="3" t="str">
        <f t="shared" si="7"/>
        <v>12</v>
      </c>
      <c r="F219" s="21" t="s">
        <v>69</v>
      </c>
      <c r="G219" s="23" t="s">
        <v>70</v>
      </c>
      <c r="H219" s="24">
        <v>11313</v>
      </c>
      <c r="I219" s="24">
        <v>0</v>
      </c>
      <c r="J219" s="24">
        <v>11313</v>
      </c>
      <c r="K219" s="24">
        <v>10800</v>
      </c>
      <c r="L219" s="24">
        <v>10800</v>
      </c>
      <c r="M219" s="24">
        <v>5769.47</v>
      </c>
      <c r="N219" s="24">
        <v>5769.47</v>
      </c>
    </row>
    <row r="220" spans="1:14" x14ac:dyDescent="0.2">
      <c r="A220" s="22">
        <v>9</v>
      </c>
      <c r="B220" s="22">
        <v>3342</v>
      </c>
      <c r="C220" s="2" t="str">
        <f>VLOOKUP(B220,Hoja2!B:C,2,FALSE)</f>
        <v>PROMOCIÓN CULTURAL Y ARTES ESCÉNICAS</v>
      </c>
      <c r="D220" s="3" t="str">
        <f t="shared" si="6"/>
        <v>1</v>
      </c>
      <c r="E220" s="3" t="str">
        <f t="shared" si="7"/>
        <v>12</v>
      </c>
      <c r="F220" s="21" t="s">
        <v>71</v>
      </c>
      <c r="G220" s="23" t="s">
        <v>72</v>
      </c>
      <c r="H220" s="24">
        <v>1207</v>
      </c>
      <c r="I220" s="24">
        <v>0</v>
      </c>
      <c r="J220" s="24">
        <v>1207</v>
      </c>
      <c r="K220" s="24">
        <v>2000</v>
      </c>
      <c r="L220" s="24">
        <v>2000</v>
      </c>
      <c r="M220" s="24">
        <v>739.48</v>
      </c>
      <c r="N220" s="24">
        <v>739.48</v>
      </c>
    </row>
    <row r="221" spans="1:14" x14ac:dyDescent="0.2">
      <c r="A221" s="22">
        <v>9</v>
      </c>
      <c r="B221" s="22">
        <v>3342</v>
      </c>
      <c r="C221" s="2" t="str">
        <f>VLOOKUP(B221,Hoja2!B:C,2,FALSE)</f>
        <v>PROMOCIÓN CULTURAL Y ARTES ESCÉNICAS</v>
      </c>
      <c r="D221" s="3" t="str">
        <f t="shared" si="6"/>
        <v>1</v>
      </c>
      <c r="E221" s="3" t="str">
        <f t="shared" si="7"/>
        <v>13</v>
      </c>
      <c r="F221" s="21" t="s">
        <v>73</v>
      </c>
      <c r="G221" s="23" t="s">
        <v>74</v>
      </c>
      <c r="H221" s="24">
        <v>59138</v>
      </c>
      <c r="I221" s="24">
        <v>0</v>
      </c>
      <c r="J221" s="24">
        <v>59138</v>
      </c>
      <c r="K221" s="24">
        <v>54000</v>
      </c>
      <c r="L221" s="24">
        <v>54000</v>
      </c>
      <c r="M221" s="24">
        <v>27469.98</v>
      </c>
      <c r="N221" s="24">
        <v>27469.98</v>
      </c>
    </row>
    <row r="222" spans="1:14" x14ac:dyDescent="0.2">
      <c r="A222" s="22">
        <v>9</v>
      </c>
      <c r="B222" s="22">
        <v>3342</v>
      </c>
      <c r="C222" s="2" t="str">
        <f>VLOOKUP(B222,Hoja2!B:C,2,FALSE)</f>
        <v>PROMOCIÓN CULTURAL Y ARTES ESCÉNICAS</v>
      </c>
      <c r="D222" s="3" t="str">
        <f t="shared" si="6"/>
        <v>1</v>
      </c>
      <c r="E222" s="3" t="str">
        <f t="shared" si="7"/>
        <v>13</v>
      </c>
      <c r="F222" s="21" t="s">
        <v>75</v>
      </c>
      <c r="G222" s="23" t="s">
        <v>76</v>
      </c>
      <c r="H222" s="24">
        <v>72215</v>
      </c>
      <c r="I222" s="24">
        <v>0</v>
      </c>
      <c r="J222" s="24">
        <v>72215</v>
      </c>
      <c r="K222" s="24">
        <v>52000</v>
      </c>
      <c r="L222" s="24">
        <v>52000</v>
      </c>
      <c r="M222" s="24">
        <v>26268.560000000001</v>
      </c>
      <c r="N222" s="24">
        <v>26268.560000000001</v>
      </c>
    </row>
    <row r="223" spans="1:14" x14ac:dyDescent="0.2">
      <c r="A223" s="22">
        <v>9</v>
      </c>
      <c r="B223" s="22">
        <v>3342</v>
      </c>
      <c r="C223" s="2" t="str">
        <f>VLOOKUP(B223,Hoja2!B:C,2,FALSE)</f>
        <v>PROMOCIÓN CULTURAL Y ARTES ESCÉNICAS</v>
      </c>
      <c r="D223" s="3" t="str">
        <f t="shared" si="6"/>
        <v>1</v>
      </c>
      <c r="E223" s="3" t="str">
        <f t="shared" si="7"/>
        <v>13</v>
      </c>
      <c r="F223" s="21" t="s">
        <v>77</v>
      </c>
      <c r="G223" s="23" t="s">
        <v>78</v>
      </c>
      <c r="H223" s="24">
        <v>0</v>
      </c>
      <c r="I223" s="24">
        <v>0</v>
      </c>
      <c r="J223" s="24">
        <v>0</v>
      </c>
      <c r="K223" s="24">
        <v>0</v>
      </c>
      <c r="L223" s="24">
        <v>0</v>
      </c>
      <c r="M223" s="24">
        <v>0</v>
      </c>
      <c r="N223" s="24">
        <v>0</v>
      </c>
    </row>
    <row r="224" spans="1:14" x14ac:dyDescent="0.2">
      <c r="A224" s="22">
        <v>9</v>
      </c>
      <c r="B224" s="22">
        <v>3342</v>
      </c>
      <c r="C224" s="2" t="str">
        <f>VLOOKUP(B224,Hoja2!B:C,2,FALSE)</f>
        <v>PROMOCIÓN CULTURAL Y ARTES ESCÉNICAS</v>
      </c>
      <c r="D224" s="3" t="str">
        <f t="shared" si="6"/>
        <v>1</v>
      </c>
      <c r="E224" s="3" t="str">
        <f t="shared" si="7"/>
        <v>15</v>
      </c>
      <c r="F224" s="21" t="s">
        <v>79</v>
      </c>
      <c r="G224" s="23" t="s">
        <v>80</v>
      </c>
      <c r="H224" s="24">
        <v>1125</v>
      </c>
      <c r="I224" s="24">
        <v>0</v>
      </c>
      <c r="J224" s="24">
        <v>1125</v>
      </c>
      <c r="K224" s="24">
        <v>900</v>
      </c>
      <c r="L224" s="24">
        <v>900</v>
      </c>
      <c r="M224" s="24">
        <v>843.75</v>
      </c>
      <c r="N224" s="24">
        <v>843.75</v>
      </c>
    </row>
    <row r="225" spans="1:14" x14ac:dyDescent="0.2">
      <c r="A225" s="22">
        <v>9</v>
      </c>
      <c r="B225" s="22">
        <v>3342</v>
      </c>
      <c r="C225" s="2" t="str">
        <f>VLOOKUP(B225,Hoja2!B:C,2,FALSE)</f>
        <v>PROMOCIÓN CULTURAL Y ARTES ESCÉNICAS</v>
      </c>
      <c r="D225" s="3" t="str">
        <f t="shared" si="6"/>
        <v>2</v>
      </c>
      <c r="E225" s="3" t="str">
        <f t="shared" si="7"/>
        <v>20</v>
      </c>
      <c r="F225" s="21" t="s">
        <v>89</v>
      </c>
      <c r="G225" s="23" t="s">
        <v>90</v>
      </c>
      <c r="H225" s="24">
        <v>0</v>
      </c>
      <c r="I225" s="24">
        <v>0</v>
      </c>
      <c r="J225" s="24">
        <v>0</v>
      </c>
      <c r="K225" s="24">
        <v>11657.5</v>
      </c>
      <c r="L225" s="24">
        <v>11657.5</v>
      </c>
      <c r="M225" s="24">
        <v>11602.37</v>
      </c>
      <c r="N225" s="24">
        <v>10750</v>
      </c>
    </row>
    <row r="226" spans="1:14" x14ac:dyDescent="0.2">
      <c r="A226" s="22">
        <v>9</v>
      </c>
      <c r="B226" s="22">
        <v>3342</v>
      </c>
      <c r="C226" s="2" t="str">
        <f>VLOOKUP(B226,Hoja2!B:C,2,FALSE)</f>
        <v>PROMOCIÓN CULTURAL Y ARTES ESCÉNICAS</v>
      </c>
      <c r="D226" s="3" t="str">
        <f t="shared" si="6"/>
        <v>2</v>
      </c>
      <c r="E226" s="3" t="str">
        <f t="shared" si="7"/>
        <v>20</v>
      </c>
      <c r="F226" s="21" t="s">
        <v>91</v>
      </c>
      <c r="G226" s="23" t="s">
        <v>92</v>
      </c>
      <c r="H226" s="24">
        <v>230000</v>
      </c>
      <c r="I226" s="24">
        <v>50000</v>
      </c>
      <c r="J226" s="24">
        <v>280000</v>
      </c>
      <c r="K226" s="24">
        <v>214294.22</v>
      </c>
      <c r="L226" s="24">
        <v>214294.22</v>
      </c>
      <c r="M226" s="24">
        <v>151801.73000000001</v>
      </c>
      <c r="N226" s="24">
        <v>149823.65</v>
      </c>
    </row>
    <row r="227" spans="1:14" x14ac:dyDescent="0.2">
      <c r="A227" s="22">
        <v>9</v>
      </c>
      <c r="B227" s="22">
        <v>3342</v>
      </c>
      <c r="C227" s="2" t="str">
        <f>VLOOKUP(B227,Hoja2!B:C,2,FALSE)</f>
        <v>PROMOCIÓN CULTURAL Y ARTES ESCÉNICAS</v>
      </c>
      <c r="D227" s="3" t="str">
        <f t="shared" si="6"/>
        <v>2</v>
      </c>
      <c r="E227" s="3" t="str">
        <f t="shared" si="7"/>
        <v>20</v>
      </c>
      <c r="F227" s="21" t="s">
        <v>93</v>
      </c>
      <c r="G227" s="23" t="s">
        <v>94</v>
      </c>
      <c r="H227" s="24">
        <v>2000</v>
      </c>
      <c r="I227" s="24">
        <v>0</v>
      </c>
      <c r="J227" s="24">
        <v>2000</v>
      </c>
      <c r="K227" s="24">
        <v>0</v>
      </c>
      <c r="L227" s="24">
        <v>0</v>
      </c>
      <c r="M227" s="24">
        <v>0</v>
      </c>
      <c r="N227" s="24">
        <v>0</v>
      </c>
    </row>
    <row r="228" spans="1:14" x14ac:dyDescent="0.2">
      <c r="A228" s="22">
        <v>9</v>
      </c>
      <c r="B228" s="22">
        <v>3342</v>
      </c>
      <c r="C228" s="2" t="str">
        <f>VLOOKUP(B228,Hoja2!B:C,2,FALSE)</f>
        <v>PROMOCIÓN CULTURAL Y ARTES ESCÉNICAS</v>
      </c>
      <c r="D228" s="3" t="str">
        <f t="shared" si="6"/>
        <v>2</v>
      </c>
      <c r="E228" s="3" t="str">
        <f t="shared" si="7"/>
        <v>20</v>
      </c>
      <c r="F228" s="21" t="s">
        <v>95</v>
      </c>
      <c r="G228" s="23" t="s">
        <v>96</v>
      </c>
      <c r="H228" s="24">
        <v>1000</v>
      </c>
      <c r="I228" s="24">
        <v>0</v>
      </c>
      <c r="J228" s="24">
        <v>1000</v>
      </c>
      <c r="K228" s="24">
        <v>0</v>
      </c>
      <c r="L228" s="24">
        <v>0</v>
      </c>
      <c r="M228" s="24">
        <v>0</v>
      </c>
      <c r="N228" s="24">
        <v>0</v>
      </c>
    </row>
    <row r="229" spans="1:14" x14ac:dyDescent="0.2">
      <c r="A229" s="22">
        <v>9</v>
      </c>
      <c r="B229" s="22">
        <v>3342</v>
      </c>
      <c r="C229" s="2" t="str">
        <f>VLOOKUP(B229,Hoja2!B:C,2,FALSE)</f>
        <v>PROMOCIÓN CULTURAL Y ARTES ESCÉNICAS</v>
      </c>
      <c r="D229" s="3" t="str">
        <f t="shared" si="6"/>
        <v>2</v>
      </c>
      <c r="E229" s="3" t="str">
        <f t="shared" si="7"/>
        <v>21</v>
      </c>
      <c r="F229" s="21" t="s">
        <v>97</v>
      </c>
      <c r="G229" s="23" t="s">
        <v>98</v>
      </c>
      <c r="H229" s="24">
        <v>6000</v>
      </c>
      <c r="I229" s="24">
        <v>0</v>
      </c>
      <c r="J229" s="24">
        <v>6000</v>
      </c>
      <c r="K229" s="24">
        <v>0</v>
      </c>
      <c r="L229" s="24">
        <v>0</v>
      </c>
      <c r="M229" s="24">
        <v>0</v>
      </c>
      <c r="N229" s="24">
        <v>0</v>
      </c>
    </row>
    <row r="230" spans="1:14" x14ac:dyDescent="0.2">
      <c r="A230" s="22">
        <v>9</v>
      </c>
      <c r="B230" s="22">
        <v>3342</v>
      </c>
      <c r="C230" s="2" t="str">
        <f>VLOOKUP(B230,Hoja2!B:C,2,FALSE)</f>
        <v>PROMOCIÓN CULTURAL Y ARTES ESCÉNICAS</v>
      </c>
      <c r="D230" s="3" t="str">
        <f t="shared" si="6"/>
        <v>2</v>
      </c>
      <c r="E230" s="3" t="str">
        <f t="shared" si="7"/>
        <v>22</v>
      </c>
      <c r="F230" s="21" t="s">
        <v>125</v>
      </c>
      <c r="G230" s="23" t="s">
        <v>126</v>
      </c>
      <c r="H230" s="24">
        <v>6000</v>
      </c>
      <c r="I230" s="24">
        <v>0</v>
      </c>
      <c r="J230" s="24">
        <v>6000</v>
      </c>
      <c r="K230" s="24">
        <v>2634.78</v>
      </c>
      <c r="L230" s="24">
        <v>2634.78</v>
      </c>
      <c r="M230" s="24">
        <v>632.63</v>
      </c>
      <c r="N230" s="24">
        <v>17.03</v>
      </c>
    </row>
    <row r="231" spans="1:14" x14ac:dyDescent="0.2">
      <c r="A231" s="22">
        <v>9</v>
      </c>
      <c r="B231" s="22">
        <v>3342</v>
      </c>
      <c r="C231" s="2" t="str">
        <f>VLOOKUP(B231,Hoja2!B:C,2,FALSE)</f>
        <v>PROMOCIÓN CULTURAL Y ARTES ESCÉNICAS</v>
      </c>
      <c r="D231" s="3" t="str">
        <f t="shared" si="6"/>
        <v>2</v>
      </c>
      <c r="E231" s="3" t="str">
        <f t="shared" si="7"/>
        <v>22</v>
      </c>
      <c r="F231" s="21" t="s">
        <v>131</v>
      </c>
      <c r="G231" s="23" t="s">
        <v>132</v>
      </c>
      <c r="H231" s="24">
        <v>0</v>
      </c>
      <c r="I231" s="24">
        <v>0</v>
      </c>
      <c r="J231" s="24">
        <v>0</v>
      </c>
      <c r="K231" s="24">
        <v>0</v>
      </c>
      <c r="L231" s="24">
        <v>0</v>
      </c>
      <c r="M231" s="24">
        <v>0</v>
      </c>
      <c r="N231" s="24">
        <v>0</v>
      </c>
    </row>
    <row r="232" spans="1:14" x14ac:dyDescent="0.2">
      <c r="A232" s="22">
        <v>9</v>
      </c>
      <c r="B232" s="22">
        <v>3342</v>
      </c>
      <c r="C232" s="2" t="str">
        <f>VLOOKUP(B232,Hoja2!B:C,2,FALSE)</f>
        <v>PROMOCIÓN CULTURAL Y ARTES ESCÉNICAS</v>
      </c>
      <c r="D232" s="3" t="str">
        <f t="shared" ref="D232:D241" si="8">LEFT(F232,1)</f>
        <v>2</v>
      </c>
      <c r="E232" s="3" t="str">
        <f t="shared" ref="E232:E241" si="9">LEFT(F232,2)</f>
        <v>22</v>
      </c>
      <c r="F232" s="21" t="s">
        <v>133</v>
      </c>
      <c r="G232" s="23" t="s">
        <v>134</v>
      </c>
      <c r="H232" s="24">
        <v>4000</v>
      </c>
      <c r="I232" s="24">
        <v>0</v>
      </c>
      <c r="J232" s="24">
        <v>4000</v>
      </c>
      <c r="K232" s="24">
        <v>579.89</v>
      </c>
      <c r="L232" s="24">
        <v>579.89</v>
      </c>
      <c r="M232" s="24">
        <v>579.89</v>
      </c>
      <c r="N232" s="24">
        <v>579.89</v>
      </c>
    </row>
    <row r="233" spans="1:14" x14ac:dyDescent="0.2">
      <c r="A233" s="22">
        <v>9</v>
      </c>
      <c r="B233" s="22">
        <v>3342</v>
      </c>
      <c r="C233" s="2" t="str">
        <f>VLOOKUP(B233,Hoja2!B:C,2,FALSE)</f>
        <v>PROMOCIÓN CULTURAL Y ARTES ESCÉNICAS</v>
      </c>
      <c r="D233" s="3" t="str">
        <f t="shared" si="8"/>
        <v>2</v>
      </c>
      <c r="E233" s="3" t="str">
        <f t="shared" si="9"/>
        <v>22</v>
      </c>
      <c r="F233" s="21" t="s">
        <v>135</v>
      </c>
      <c r="G233" s="23" t="s">
        <v>136</v>
      </c>
      <c r="H233" s="24">
        <v>20000</v>
      </c>
      <c r="I233" s="24">
        <v>0</v>
      </c>
      <c r="J233" s="24">
        <v>20000</v>
      </c>
      <c r="K233" s="24">
        <v>0</v>
      </c>
      <c r="L233" s="24">
        <v>0</v>
      </c>
      <c r="M233" s="24">
        <v>0</v>
      </c>
      <c r="N233" s="24">
        <v>0</v>
      </c>
    </row>
    <row r="234" spans="1:14" x14ac:dyDescent="0.2">
      <c r="A234" s="22">
        <v>9</v>
      </c>
      <c r="B234" s="22">
        <v>3342</v>
      </c>
      <c r="C234" s="2" t="str">
        <f>VLOOKUP(B234,Hoja2!B:C,2,FALSE)</f>
        <v>PROMOCIÓN CULTURAL Y ARTES ESCÉNICAS</v>
      </c>
      <c r="D234" s="3" t="str">
        <f t="shared" si="8"/>
        <v>2</v>
      </c>
      <c r="E234" s="3" t="str">
        <f t="shared" si="9"/>
        <v>22</v>
      </c>
      <c r="F234" s="21" t="s">
        <v>139</v>
      </c>
      <c r="G234" s="23" t="s">
        <v>140</v>
      </c>
      <c r="H234" s="24">
        <v>1000</v>
      </c>
      <c r="I234" s="24">
        <v>0</v>
      </c>
      <c r="J234" s="24">
        <v>1000</v>
      </c>
      <c r="K234" s="24">
        <v>2420</v>
      </c>
      <c r="L234" s="24">
        <v>2420</v>
      </c>
      <c r="M234" s="24">
        <v>0</v>
      </c>
      <c r="N234" s="24">
        <v>0</v>
      </c>
    </row>
    <row r="235" spans="1:14" x14ac:dyDescent="0.2">
      <c r="A235" s="22">
        <v>9</v>
      </c>
      <c r="B235" s="22">
        <v>3342</v>
      </c>
      <c r="C235" s="2" t="str">
        <f>VLOOKUP(B235,Hoja2!B:C,2,FALSE)</f>
        <v>PROMOCIÓN CULTURAL Y ARTES ESCÉNICAS</v>
      </c>
      <c r="D235" s="3" t="str">
        <f t="shared" si="8"/>
        <v>2</v>
      </c>
      <c r="E235" s="3" t="str">
        <f t="shared" si="9"/>
        <v>22</v>
      </c>
      <c r="F235" s="21" t="s">
        <v>141</v>
      </c>
      <c r="G235" s="23" t="s">
        <v>142</v>
      </c>
      <c r="H235" s="24">
        <v>20000</v>
      </c>
      <c r="I235" s="24">
        <v>0</v>
      </c>
      <c r="J235" s="24">
        <v>20000</v>
      </c>
      <c r="K235" s="24">
        <v>304.92</v>
      </c>
      <c r="L235" s="24">
        <v>304.92</v>
      </c>
      <c r="M235" s="24">
        <v>286.39999999999998</v>
      </c>
      <c r="N235" s="24">
        <v>286.39999999999998</v>
      </c>
    </row>
    <row r="236" spans="1:14" x14ac:dyDescent="0.2">
      <c r="A236" s="22">
        <v>9</v>
      </c>
      <c r="B236" s="22">
        <v>3342</v>
      </c>
      <c r="C236" s="2" t="str">
        <f>VLOOKUP(B236,Hoja2!B:C,2,FALSE)</f>
        <v>PROMOCIÓN CULTURAL Y ARTES ESCÉNICAS</v>
      </c>
      <c r="D236" s="3" t="str">
        <f t="shared" si="8"/>
        <v>2</v>
      </c>
      <c r="E236" s="3" t="str">
        <f t="shared" si="9"/>
        <v>22</v>
      </c>
      <c r="F236" s="21" t="s">
        <v>181</v>
      </c>
      <c r="G236" s="23" t="s">
        <v>182</v>
      </c>
      <c r="H236" s="24">
        <v>6000</v>
      </c>
      <c r="I236" s="24">
        <v>0</v>
      </c>
      <c r="J236" s="24">
        <v>6000</v>
      </c>
      <c r="K236" s="24">
        <v>5478.3</v>
      </c>
      <c r="L236" s="24">
        <v>5478.3</v>
      </c>
      <c r="M236" s="24">
        <v>5478.3</v>
      </c>
      <c r="N236" s="24">
        <v>5155.3</v>
      </c>
    </row>
    <row r="237" spans="1:14" x14ac:dyDescent="0.2">
      <c r="A237" s="22">
        <v>9</v>
      </c>
      <c r="B237" s="22">
        <v>3342</v>
      </c>
      <c r="C237" s="2" t="str">
        <f>VLOOKUP(B237,Hoja2!B:C,2,FALSE)</f>
        <v>PROMOCIÓN CULTURAL Y ARTES ESCÉNICAS</v>
      </c>
      <c r="D237" s="3" t="str">
        <f t="shared" si="8"/>
        <v>2</v>
      </c>
      <c r="E237" s="3" t="str">
        <f t="shared" si="9"/>
        <v>22</v>
      </c>
      <c r="F237" s="21" t="s">
        <v>183</v>
      </c>
      <c r="G237" s="23" t="s">
        <v>184</v>
      </c>
      <c r="H237" s="24">
        <v>1467164</v>
      </c>
      <c r="I237" s="24">
        <v>30000</v>
      </c>
      <c r="J237" s="24">
        <v>1497164</v>
      </c>
      <c r="K237" s="24">
        <v>1091750.7</v>
      </c>
      <c r="L237" s="24">
        <v>1091750.7</v>
      </c>
      <c r="M237" s="24">
        <v>699317.67</v>
      </c>
      <c r="N237" s="24">
        <v>538108.74</v>
      </c>
    </row>
    <row r="238" spans="1:14" x14ac:dyDescent="0.2">
      <c r="A238" s="22">
        <v>9</v>
      </c>
      <c r="B238" s="22">
        <v>3342</v>
      </c>
      <c r="C238" s="2" t="str">
        <f>VLOOKUP(B238,Hoja2!B:C,2,FALSE)</f>
        <v>PROMOCIÓN CULTURAL Y ARTES ESCÉNICAS</v>
      </c>
      <c r="D238" s="3" t="str">
        <f t="shared" si="8"/>
        <v>2</v>
      </c>
      <c r="E238" s="3" t="str">
        <f t="shared" si="9"/>
        <v>22</v>
      </c>
      <c r="F238" s="21" t="s">
        <v>185</v>
      </c>
      <c r="G238" s="23" t="s">
        <v>186</v>
      </c>
      <c r="H238" s="24">
        <v>0</v>
      </c>
      <c r="I238" s="24">
        <v>0</v>
      </c>
      <c r="J238" s="24">
        <v>0</v>
      </c>
      <c r="K238" s="24">
        <v>0</v>
      </c>
      <c r="L238" s="24">
        <v>0</v>
      </c>
      <c r="M238" s="24">
        <v>0</v>
      </c>
      <c r="N238" s="24">
        <v>0</v>
      </c>
    </row>
    <row r="239" spans="1:14" x14ac:dyDescent="0.2">
      <c r="A239" s="22">
        <v>9</v>
      </c>
      <c r="B239" s="22">
        <v>3342</v>
      </c>
      <c r="C239" s="2" t="str">
        <f>VLOOKUP(B239,Hoja2!B:C,2,FALSE)</f>
        <v>PROMOCIÓN CULTURAL Y ARTES ESCÉNICAS</v>
      </c>
      <c r="D239" s="3" t="str">
        <f t="shared" si="8"/>
        <v>2</v>
      </c>
      <c r="E239" s="3" t="str">
        <f t="shared" si="9"/>
        <v>22</v>
      </c>
      <c r="F239" s="21" t="s">
        <v>147</v>
      </c>
      <c r="G239" s="23" t="s">
        <v>148</v>
      </c>
      <c r="H239" s="24">
        <v>70000</v>
      </c>
      <c r="I239" s="24">
        <v>0</v>
      </c>
      <c r="J239" s="24">
        <v>70000</v>
      </c>
      <c r="K239" s="24">
        <v>28912.639999999999</v>
      </c>
      <c r="L239" s="24">
        <v>28912.639999999999</v>
      </c>
      <c r="M239" s="24">
        <v>22803.64</v>
      </c>
      <c r="N239" s="24">
        <v>16847.009999999998</v>
      </c>
    </row>
    <row r="240" spans="1:14" x14ac:dyDescent="0.2">
      <c r="A240" s="22">
        <v>9</v>
      </c>
      <c r="B240" s="22">
        <v>3342</v>
      </c>
      <c r="C240" s="2" t="str">
        <f>VLOOKUP(B240,Hoja2!B:C,2,FALSE)</f>
        <v>PROMOCIÓN CULTURAL Y ARTES ESCÉNICAS</v>
      </c>
      <c r="D240" s="3" t="str">
        <f t="shared" si="8"/>
        <v>2</v>
      </c>
      <c r="E240" s="3" t="str">
        <f t="shared" si="9"/>
        <v>22</v>
      </c>
      <c r="F240" s="21" t="s">
        <v>149</v>
      </c>
      <c r="G240" s="23" t="s">
        <v>150</v>
      </c>
      <c r="H240" s="24">
        <v>15000</v>
      </c>
      <c r="I240" s="24">
        <v>0</v>
      </c>
      <c r="J240" s="24">
        <v>15000</v>
      </c>
      <c r="K240" s="24">
        <v>1403.36</v>
      </c>
      <c r="L240" s="24">
        <v>1403.36</v>
      </c>
      <c r="M240" s="24">
        <v>1318.11</v>
      </c>
      <c r="N240" s="24">
        <v>1318.11</v>
      </c>
    </row>
    <row r="241" spans="1:14" x14ac:dyDescent="0.2">
      <c r="A241" s="22">
        <v>9</v>
      </c>
      <c r="B241" s="22">
        <v>3342</v>
      </c>
      <c r="C241" s="2" t="str">
        <f>VLOOKUP(B241,Hoja2!B:C,2,FALSE)</f>
        <v>PROMOCIÓN CULTURAL Y ARTES ESCÉNICAS</v>
      </c>
      <c r="D241" s="3" t="str">
        <f t="shared" si="8"/>
        <v>2</v>
      </c>
      <c r="E241" s="3" t="str">
        <f t="shared" si="9"/>
        <v>22</v>
      </c>
      <c r="F241" s="21" t="s">
        <v>151</v>
      </c>
      <c r="G241" s="23" t="s">
        <v>152</v>
      </c>
      <c r="H241" s="24">
        <v>12000</v>
      </c>
      <c r="I241" s="24">
        <v>0</v>
      </c>
      <c r="J241" s="24">
        <v>12000</v>
      </c>
      <c r="K241" s="24">
        <v>2198.96</v>
      </c>
      <c r="L241" s="24">
        <v>2198.96</v>
      </c>
      <c r="M241" s="24">
        <v>2045.66</v>
      </c>
      <c r="N241" s="24">
        <v>2045.66</v>
      </c>
    </row>
    <row r="242" spans="1:14" x14ac:dyDescent="0.2">
      <c r="A242" s="22">
        <v>9</v>
      </c>
      <c r="B242" s="22">
        <v>3342</v>
      </c>
      <c r="C242" s="2" t="str">
        <f>VLOOKUP(B242,Hoja2!B:C,2,FALSE)</f>
        <v>PROMOCIÓN CULTURAL Y ARTES ESCÉNICAS</v>
      </c>
      <c r="D242" s="3" t="str">
        <f t="shared" ref="D242:D255" si="10">LEFT(F242,1)</f>
        <v>2</v>
      </c>
      <c r="E242" s="3" t="str">
        <f t="shared" ref="E242:E255" si="11">LEFT(F242,2)</f>
        <v>22</v>
      </c>
      <c r="F242" s="21" t="s">
        <v>153</v>
      </c>
      <c r="G242" s="23" t="s">
        <v>154</v>
      </c>
      <c r="H242" s="24">
        <v>0</v>
      </c>
      <c r="I242" s="24">
        <v>0</v>
      </c>
      <c r="J242" s="24">
        <v>0</v>
      </c>
      <c r="K242" s="24">
        <v>1268.32</v>
      </c>
      <c r="L242" s="24">
        <v>1268.32</v>
      </c>
      <c r="M242" s="24">
        <v>623.03</v>
      </c>
      <c r="N242" s="24">
        <v>623.03</v>
      </c>
    </row>
    <row r="243" spans="1:14" x14ac:dyDescent="0.2">
      <c r="A243" s="22">
        <v>9</v>
      </c>
      <c r="B243" s="22">
        <v>3342</v>
      </c>
      <c r="C243" s="2" t="str">
        <f>VLOOKUP(B243,Hoja2!B:C,2,FALSE)</f>
        <v>PROMOCIÓN CULTURAL Y ARTES ESCÉNICAS</v>
      </c>
      <c r="D243" s="3" t="str">
        <f t="shared" si="10"/>
        <v>2</v>
      </c>
      <c r="E243" s="3" t="str">
        <f t="shared" si="11"/>
        <v>22</v>
      </c>
      <c r="F243" s="21" t="s">
        <v>155</v>
      </c>
      <c r="G243" s="23" t="s">
        <v>156</v>
      </c>
      <c r="H243" s="24">
        <v>350402</v>
      </c>
      <c r="I243" s="24">
        <v>0</v>
      </c>
      <c r="J243" s="24">
        <v>350402</v>
      </c>
      <c r="K243" s="24">
        <v>295277.94</v>
      </c>
      <c r="L243" s="24">
        <v>295277.94</v>
      </c>
      <c r="M243" s="24">
        <v>84673.61</v>
      </c>
      <c r="N243" s="24">
        <v>73153.600000000006</v>
      </c>
    </row>
    <row r="244" spans="1:14" x14ac:dyDescent="0.2">
      <c r="A244" s="22">
        <v>9</v>
      </c>
      <c r="B244" s="22">
        <v>3342</v>
      </c>
      <c r="C244" s="2" t="str">
        <f>VLOOKUP(B244,Hoja2!B:C,2,FALSE)</f>
        <v>PROMOCIÓN CULTURAL Y ARTES ESCÉNICAS</v>
      </c>
      <c r="D244" s="3" t="str">
        <f t="shared" si="10"/>
        <v>4</v>
      </c>
      <c r="E244" s="3" t="str">
        <f t="shared" si="11"/>
        <v>47</v>
      </c>
      <c r="F244" s="21" t="s">
        <v>198</v>
      </c>
      <c r="G244" s="23" t="s">
        <v>199</v>
      </c>
      <c r="H244" s="24">
        <v>0</v>
      </c>
      <c r="I244" s="24">
        <v>0</v>
      </c>
      <c r="J244" s="24">
        <v>0</v>
      </c>
      <c r="K244" s="24">
        <v>0</v>
      </c>
      <c r="L244" s="24">
        <v>0</v>
      </c>
      <c r="M244" s="24">
        <v>0</v>
      </c>
      <c r="N244" s="24">
        <v>0</v>
      </c>
    </row>
    <row r="245" spans="1:14" x14ac:dyDescent="0.2">
      <c r="A245" s="22">
        <v>9</v>
      </c>
      <c r="B245" s="22">
        <v>3342</v>
      </c>
      <c r="C245" s="2" t="str">
        <f>VLOOKUP(B245,Hoja2!B:C,2,FALSE)</f>
        <v>PROMOCIÓN CULTURAL Y ARTES ESCÉNICAS</v>
      </c>
      <c r="D245" s="3" t="str">
        <f t="shared" si="10"/>
        <v>4</v>
      </c>
      <c r="E245" s="3" t="str">
        <f t="shared" si="11"/>
        <v>48</v>
      </c>
      <c r="F245" s="21" t="s">
        <v>190</v>
      </c>
      <c r="G245" s="23" t="s">
        <v>191</v>
      </c>
      <c r="H245" s="24">
        <v>16000</v>
      </c>
      <c r="I245" s="24">
        <v>0</v>
      </c>
      <c r="J245" s="24">
        <v>16000</v>
      </c>
      <c r="K245" s="24">
        <v>4350</v>
      </c>
      <c r="L245" s="24">
        <v>4350</v>
      </c>
      <c r="M245" s="24">
        <v>4350</v>
      </c>
      <c r="N245" s="24">
        <v>4350</v>
      </c>
    </row>
    <row r="246" spans="1:14" x14ac:dyDescent="0.2">
      <c r="A246" s="22">
        <v>9</v>
      </c>
      <c r="B246" s="22">
        <v>3342</v>
      </c>
      <c r="C246" s="2" t="str">
        <f>VLOOKUP(B246,Hoja2!B:C,2,FALSE)</f>
        <v>PROMOCIÓN CULTURAL Y ARTES ESCÉNICAS</v>
      </c>
      <c r="D246" s="3" t="str">
        <f t="shared" si="10"/>
        <v>4</v>
      </c>
      <c r="E246" s="3" t="str">
        <f t="shared" si="11"/>
        <v>48</v>
      </c>
      <c r="F246" s="21" t="s">
        <v>194</v>
      </c>
      <c r="G246" s="23" t="s">
        <v>195</v>
      </c>
      <c r="H246" s="24">
        <v>161000</v>
      </c>
      <c r="I246" s="24">
        <v>0</v>
      </c>
      <c r="J246" s="24">
        <v>161000</v>
      </c>
      <c r="K246" s="24">
        <v>34000</v>
      </c>
      <c r="L246" s="24">
        <v>34000</v>
      </c>
      <c r="M246" s="24">
        <v>32000</v>
      </c>
      <c r="N246" s="24">
        <v>32000</v>
      </c>
    </row>
    <row r="247" spans="1:14" x14ac:dyDescent="0.2">
      <c r="A247" s="22">
        <v>9</v>
      </c>
      <c r="B247" s="22">
        <v>3342</v>
      </c>
      <c r="C247" s="2" t="str">
        <f>VLOOKUP(B247,Hoja2!B:C,2,FALSE)</f>
        <v>PROMOCIÓN CULTURAL Y ARTES ESCÉNICAS</v>
      </c>
      <c r="D247" s="3" t="str">
        <f t="shared" si="10"/>
        <v>6</v>
      </c>
      <c r="E247" s="3" t="str">
        <f t="shared" si="11"/>
        <v>62</v>
      </c>
      <c r="F247" s="21" t="s">
        <v>161</v>
      </c>
      <c r="G247" s="23" t="s">
        <v>162</v>
      </c>
      <c r="H247" s="24">
        <v>1000</v>
      </c>
      <c r="I247" s="24">
        <v>16000</v>
      </c>
      <c r="J247" s="24">
        <v>17000</v>
      </c>
      <c r="K247" s="24">
        <v>0</v>
      </c>
      <c r="L247" s="24">
        <v>0</v>
      </c>
      <c r="M247" s="24">
        <v>0</v>
      </c>
      <c r="N247" s="24">
        <v>0</v>
      </c>
    </row>
    <row r="248" spans="1:14" x14ac:dyDescent="0.2">
      <c r="A248" s="22">
        <v>9</v>
      </c>
      <c r="B248" s="22">
        <v>3342</v>
      </c>
      <c r="C248" s="2" t="str">
        <f>VLOOKUP(B248,Hoja2!B:C,2,FALSE)</f>
        <v>PROMOCIÓN CULTURAL Y ARTES ESCÉNICAS</v>
      </c>
      <c r="D248" s="3" t="str">
        <f t="shared" si="10"/>
        <v>6</v>
      </c>
      <c r="E248" s="3" t="str">
        <f t="shared" si="11"/>
        <v>62</v>
      </c>
      <c r="F248" s="21" t="s">
        <v>163</v>
      </c>
      <c r="G248" s="23" t="s">
        <v>200</v>
      </c>
      <c r="H248" s="24">
        <v>0</v>
      </c>
      <c r="I248" s="24">
        <v>0</v>
      </c>
      <c r="J248" s="24">
        <v>0</v>
      </c>
      <c r="K248" s="24">
        <v>0</v>
      </c>
      <c r="L248" s="24">
        <v>0</v>
      </c>
      <c r="M248" s="24">
        <v>0</v>
      </c>
      <c r="N248" s="24">
        <v>0</v>
      </c>
    </row>
    <row r="249" spans="1:14" x14ac:dyDescent="0.2">
      <c r="A249" s="22">
        <v>9</v>
      </c>
      <c r="B249" s="22">
        <v>3342</v>
      </c>
      <c r="C249" s="2" t="str">
        <f>VLOOKUP(B249,Hoja2!B:C,2,FALSE)</f>
        <v>PROMOCIÓN CULTURAL Y ARTES ESCÉNICAS</v>
      </c>
      <c r="D249" s="3" t="str">
        <f t="shared" si="10"/>
        <v>6</v>
      </c>
      <c r="E249" s="3" t="str">
        <f t="shared" si="11"/>
        <v>62</v>
      </c>
      <c r="F249" s="21" t="s">
        <v>165</v>
      </c>
      <c r="G249" s="23" t="s">
        <v>201</v>
      </c>
      <c r="H249" s="24">
        <v>0</v>
      </c>
      <c r="I249" s="24">
        <v>0</v>
      </c>
      <c r="J249" s="24">
        <v>0</v>
      </c>
      <c r="K249" s="24">
        <v>0</v>
      </c>
      <c r="L249" s="24">
        <v>0</v>
      </c>
      <c r="M249" s="24">
        <v>0</v>
      </c>
      <c r="N249" s="24">
        <v>0</v>
      </c>
    </row>
    <row r="250" spans="1:14" x14ac:dyDescent="0.2">
      <c r="A250" s="22">
        <v>9</v>
      </c>
      <c r="B250" s="22">
        <v>3342</v>
      </c>
      <c r="C250" s="2" t="str">
        <f>VLOOKUP(B250,Hoja2!B:C,2,FALSE)</f>
        <v>PROMOCIÓN CULTURAL Y ARTES ESCÉNICAS</v>
      </c>
      <c r="D250" s="3" t="str">
        <f t="shared" si="10"/>
        <v>6</v>
      </c>
      <c r="E250" s="3" t="str">
        <f t="shared" si="11"/>
        <v>63</v>
      </c>
      <c r="F250" s="21" t="s">
        <v>167</v>
      </c>
      <c r="G250" s="23" t="s">
        <v>168</v>
      </c>
      <c r="H250" s="24">
        <v>500</v>
      </c>
      <c r="I250" s="24">
        <v>85000</v>
      </c>
      <c r="J250" s="24">
        <v>85500</v>
      </c>
      <c r="K250" s="24">
        <v>0</v>
      </c>
      <c r="L250" s="24">
        <v>0</v>
      </c>
      <c r="M250" s="24">
        <v>0</v>
      </c>
      <c r="N250" s="24">
        <v>0</v>
      </c>
    </row>
    <row r="251" spans="1:14" x14ac:dyDescent="0.2">
      <c r="A251" s="22">
        <v>9</v>
      </c>
      <c r="B251" s="22">
        <v>3342</v>
      </c>
      <c r="C251" s="2" t="str">
        <f>VLOOKUP(B251,Hoja2!B:C,2,FALSE)</f>
        <v>PROMOCIÓN CULTURAL Y ARTES ESCÉNICAS</v>
      </c>
      <c r="D251" s="3" t="str">
        <f t="shared" si="10"/>
        <v>6</v>
      </c>
      <c r="E251" s="3" t="str">
        <f t="shared" si="11"/>
        <v>63</v>
      </c>
      <c r="F251" s="21" t="s">
        <v>169</v>
      </c>
      <c r="G251" s="23" t="s">
        <v>189</v>
      </c>
      <c r="H251" s="24">
        <v>0</v>
      </c>
      <c r="I251" s="24">
        <v>116438.32</v>
      </c>
      <c r="J251" s="24">
        <v>116438.32</v>
      </c>
      <c r="K251" s="24">
        <v>0</v>
      </c>
      <c r="L251" s="24">
        <v>0</v>
      </c>
      <c r="M251" s="24">
        <v>0</v>
      </c>
      <c r="N251" s="24">
        <v>0</v>
      </c>
    </row>
    <row r="252" spans="1:14" x14ac:dyDescent="0.2">
      <c r="A252" s="22">
        <v>9</v>
      </c>
      <c r="B252" s="22">
        <v>3342</v>
      </c>
      <c r="C252" s="2" t="str">
        <f>VLOOKUP(B252,Hoja2!B:C,2,FALSE)</f>
        <v>PROMOCIÓN CULTURAL Y ARTES ESCÉNICAS</v>
      </c>
      <c r="D252" s="3" t="str">
        <f t="shared" si="10"/>
        <v>6</v>
      </c>
      <c r="E252" s="3" t="str">
        <f t="shared" si="11"/>
        <v>63</v>
      </c>
      <c r="F252" s="21" t="s">
        <v>170</v>
      </c>
      <c r="G252" s="23" t="s">
        <v>202</v>
      </c>
      <c r="H252" s="24">
        <v>0</v>
      </c>
      <c r="I252" s="24">
        <v>0</v>
      </c>
      <c r="J252" s="24">
        <v>0</v>
      </c>
      <c r="K252" s="24">
        <v>0</v>
      </c>
      <c r="L252" s="24">
        <v>0</v>
      </c>
      <c r="M252" s="24">
        <v>0</v>
      </c>
      <c r="N252" s="24">
        <v>0</v>
      </c>
    </row>
    <row r="253" spans="1:14" x14ac:dyDescent="0.2">
      <c r="A253" s="22">
        <v>9</v>
      </c>
      <c r="B253" s="22">
        <v>3343</v>
      </c>
      <c r="C253" s="2" t="str">
        <f>VLOOKUP(B253,Hoja2!B:C,2,FALSE)</f>
        <v>SEMINCI</v>
      </c>
      <c r="D253" s="3" t="str">
        <f t="shared" si="10"/>
        <v>1</v>
      </c>
      <c r="E253" s="3" t="str">
        <f t="shared" si="11"/>
        <v>12</v>
      </c>
      <c r="F253" s="21" t="s">
        <v>61</v>
      </c>
      <c r="G253" s="23" t="s">
        <v>62</v>
      </c>
      <c r="H253" s="24">
        <v>11040</v>
      </c>
      <c r="I253" s="24">
        <v>0</v>
      </c>
      <c r="J253" s="24">
        <v>11040</v>
      </c>
      <c r="K253" s="24">
        <v>10600</v>
      </c>
      <c r="L253" s="24">
        <v>10600</v>
      </c>
      <c r="M253" s="24">
        <v>5520.2</v>
      </c>
      <c r="N253" s="24">
        <v>5520.2</v>
      </c>
    </row>
    <row r="254" spans="1:14" x14ac:dyDescent="0.2">
      <c r="A254" s="22">
        <v>9</v>
      </c>
      <c r="B254" s="22">
        <v>3343</v>
      </c>
      <c r="C254" s="2" t="str">
        <f>VLOOKUP(B254,Hoja2!B:C,2,FALSE)</f>
        <v>SEMINCI</v>
      </c>
      <c r="D254" s="3" t="str">
        <f t="shared" si="10"/>
        <v>1</v>
      </c>
      <c r="E254" s="3" t="str">
        <f t="shared" si="11"/>
        <v>12</v>
      </c>
      <c r="F254" s="21" t="s">
        <v>65</v>
      </c>
      <c r="G254" s="23" t="s">
        <v>66</v>
      </c>
      <c r="H254" s="24">
        <v>3230</v>
      </c>
      <c r="I254" s="24">
        <v>0</v>
      </c>
      <c r="J254" s="24">
        <v>3230</v>
      </c>
      <c r="K254" s="24">
        <v>3700</v>
      </c>
      <c r="L254" s="24">
        <v>3700</v>
      </c>
      <c r="M254" s="24">
        <v>1817.91</v>
      </c>
      <c r="N254" s="24">
        <v>1817.91</v>
      </c>
    </row>
    <row r="255" spans="1:14" x14ac:dyDescent="0.2">
      <c r="A255" s="22">
        <v>9</v>
      </c>
      <c r="B255" s="22">
        <v>3343</v>
      </c>
      <c r="C255" s="2" t="str">
        <f>VLOOKUP(B255,Hoja2!B:C,2,FALSE)</f>
        <v>SEMINCI</v>
      </c>
      <c r="D255" s="3" t="str">
        <f t="shared" si="10"/>
        <v>1</v>
      </c>
      <c r="E255" s="3" t="str">
        <f t="shared" si="11"/>
        <v>12</v>
      </c>
      <c r="F255" s="21" t="s">
        <v>67</v>
      </c>
      <c r="G255" s="23" t="s">
        <v>68</v>
      </c>
      <c r="H255" s="24">
        <v>6876</v>
      </c>
      <c r="I255" s="24">
        <v>0</v>
      </c>
      <c r="J255" s="24">
        <v>6876</v>
      </c>
      <c r="K255" s="24">
        <v>6600</v>
      </c>
      <c r="L255" s="24">
        <v>6600</v>
      </c>
      <c r="M255" s="24">
        <v>3437.77</v>
      </c>
      <c r="N255" s="24">
        <v>3437.77</v>
      </c>
    </row>
    <row r="256" spans="1:14" x14ac:dyDescent="0.2">
      <c r="A256" s="22">
        <v>9</v>
      </c>
      <c r="B256" s="22">
        <v>3343</v>
      </c>
      <c r="C256" s="2" t="str">
        <f>VLOOKUP(B256,Hoja2!B:C,2,FALSE)</f>
        <v>SEMINCI</v>
      </c>
      <c r="D256" s="3" t="str">
        <f t="shared" ref="D256:D264" si="12">LEFT(F256,1)</f>
        <v>1</v>
      </c>
      <c r="E256" s="3" t="str">
        <f t="shared" ref="E256:E264" si="13">LEFT(F256,2)</f>
        <v>12</v>
      </c>
      <c r="F256" s="21" t="s">
        <v>69</v>
      </c>
      <c r="G256" s="23" t="s">
        <v>70</v>
      </c>
      <c r="H256" s="24">
        <v>13341</v>
      </c>
      <c r="I256" s="24">
        <v>0</v>
      </c>
      <c r="J256" s="24">
        <v>13341</v>
      </c>
      <c r="K256" s="24">
        <v>13000</v>
      </c>
      <c r="L256" s="24">
        <v>13000</v>
      </c>
      <c r="M256" s="24">
        <v>6804</v>
      </c>
      <c r="N256" s="24">
        <v>6804</v>
      </c>
    </row>
    <row r="257" spans="1:14" x14ac:dyDescent="0.2">
      <c r="A257" s="22">
        <v>9</v>
      </c>
      <c r="B257" s="22">
        <v>3343</v>
      </c>
      <c r="C257" s="2" t="str">
        <f>VLOOKUP(B257,Hoja2!B:C,2,FALSE)</f>
        <v>SEMINCI</v>
      </c>
      <c r="D257" s="3" t="str">
        <f t="shared" si="12"/>
        <v>1</v>
      </c>
      <c r="E257" s="3" t="str">
        <f t="shared" si="13"/>
        <v>12</v>
      </c>
      <c r="F257" s="21" t="s">
        <v>71</v>
      </c>
      <c r="G257" s="23" t="s">
        <v>72</v>
      </c>
      <c r="H257" s="24">
        <v>1519</v>
      </c>
      <c r="I257" s="24">
        <v>0</v>
      </c>
      <c r="J257" s="24">
        <v>1519</v>
      </c>
      <c r="K257" s="24">
        <v>2200</v>
      </c>
      <c r="L257" s="24">
        <v>2200</v>
      </c>
      <c r="M257" s="24">
        <v>853.29</v>
      </c>
      <c r="N257" s="24">
        <v>853.29</v>
      </c>
    </row>
    <row r="258" spans="1:14" x14ac:dyDescent="0.2">
      <c r="A258" s="22">
        <v>9</v>
      </c>
      <c r="B258" s="22">
        <v>3343</v>
      </c>
      <c r="C258" s="2" t="str">
        <f>VLOOKUP(B258,Hoja2!B:C,2,FALSE)</f>
        <v>SEMINCI</v>
      </c>
      <c r="D258" s="3" t="str">
        <f t="shared" si="12"/>
        <v>1</v>
      </c>
      <c r="E258" s="3" t="str">
        <f t="shared" si="13"/>
        <v>13</v>
      </c>
      <c r="F258" s="21" t="s">
        <v>73</v>
      </c>
      <c r="G258" s="23" t="s">
        <v>74</v>
      </c>
      <c r="H258" s="24">
        <v>118648</v>
      </c>
      <c r="I258" s="24">
        <v>0</v>
      </c>
      <c r="J258" s="24">
        <v>118648</v>
      </c>
      <c r="K258" s="24">
        <v>127000</v>
      </c>
      <c r="L258" s="24">
        <v>127000</v>
      </c>
      <c r="M258" s="24">
        <v>63573.8</v>
      </c>
      <c r="N258" s="24">
        <v>63573.8</v>
      </c>
    </row>
    <row r="259" spans="1:14" x14ac:dyDescent="0.2">
      <c r="A259" s="22">
        <v>9</v>
      </c>
      <c r="B259" s="22">
        <v>3343</v>
      </c>
      <c r="C259" s="2" t="str">
        <f>VLOOKUP(B259,Hoja2!B:C,2,FALSE)</f>
        <v>SEMINCI</v>
      </c>
      <c r="D259" s="3" t="str">
        <f t="shared" si="12"/>
        <v>1</v>
      </c>
      <c r="E259" s="3" t="str">
        <f t="shared" si="13"/>
        <v>13</v>
      </c>
      <c r="F259" s="21" t="s">
        <v>75</v>
      </c>
      <c r="G259" s="23" t="s">
        <v>76</v>
      </c>
      <c r="H259" s="24">
        <v>92462</v>
      </c>
      <c r="I259" s="24">
        <v>0</v>
      </c>
      <c r="J259" s="24">
        <v>92462</v>
      </c>
      <c r="K259" s="24">
        <v>84000</v>
      </c>
      <c r="L259" s="24">
        <v>84000</v>
      </c>
      <c r="M259" s="24">
        <v>41768.57</v>
      </c>
      <c r="N259" s="24">
        <v>41768.57</v>
      </c>
    </row>
    <row r="260" spans="1:14" x14ac:dyDescent="0.2">
      <c r="A260" s="22">
        <v>9</v>
      </c>
      <c r="B260" s="22">
        <v>3343</v>
      </c>
      <c r="C260" s="2" t="str">
        <f>VLOOKUP(B260,Hoja2!B:C,2,FALSE)</f>
        <v>SEMINCI</v>
      </c>
      <c r="D260" s="3" t="str">
        <f t="shared" si="12"/>
        <v>1</v>
      </c>
      <c r="E260" s="3" t="str">
        <f t="shared" si="13"/>
        <v>13</v>
      </c>
      <c r="F260" s="21" t="s">
        <v>77</v>
      </c>
      <c r="G260" s="23" t="s">
        <v>78</v>
      </c>
      <c r="H260" s="24">
        <v>31093</v>
      </c>
      <c r="I260" s="24">
        <v>0</v>
      </c>
      <c r="J260" s="24">
        <v>31093</v>
      </c>
      <c r="K260" s="24">
        <v>30000</v>
      </c>
      <c r="L260" s="24">
        <v>30000</v>
      </c>
      <c r="M260" s="24">
        <v>15551.62</v>
      </c>
      <c r="N260" s="24">
        <v>15551.62</v>
      </c>
    </row>
    <row r="261" spans="1:14" x14ac:dyDescent="0.2">
      <c r="A261" s="22">
        <v>9</v>
      </c>
      <c r="B261" s="22">
        <v>3343</v>
      </c>
      <c r="C261" s="2" t="str">
        <f>VLOOKUP(B261,Hoja2!B:C,2,FALSE)</f>
        <v>SEMINCI</v>
      </c>
      <c r="D261" s="3" t="str">
        <f t="shared" si="12"/>
        <v>1</v>
      </c>
      <c r="E261" s="3" t="str">
        <f t="shared" si="13"/>
        <v>15</v>
      </c>
      <c r="F261" s="21" t="s">
        <v>79</v>
      </c>
      <c r="G261" s="23" t="s">
        <v>80</v>
      </c>
      <c r="H261" s="24">
        <v>1350</v>
      </c>
      <c r="I261" s="24">
        <v>0</v>
      </c>
      <c r="J261" s="24">
        <v>1350</v>
      </c>
      <c r="K261" s="24">
        <v>1575</v>
      </c>
      <c r="L261" s="24">
        <v>1575</v>
      </c>
      <c r="M261" s="24">
        <v>1556.25</v>
      </c>
      <c r="N261" s="24">
        <v>1556.25</v>
      </c>
    </row>
    <row r="262" spans="1:14" x14ac:dyDescent="0.2">
      <c r="A262" s="22">
        <v>9</v>
      </c>
      <c r="B262" s="22">
        <v>3343</v>
      </c>
      <c r="C262" s="2" t="str">
        <f>VLOOKUP(B262,Hoja2!B:C,2,FALSE)</f>
        <v>SEMINCI</v>
      </c>
      <c r="D262" s="3" t="str">
        <f t="shared" si="12"/>
        <v>1</v>
      </c>
      <c r="E262" s="3" t="str">
        <f t="shared" si="13"/>
        <v>16</v>
      </c>
      <c r="F262" s="21" t="s">
        <v>87</v>
      </c>
      <c r="G262" s="23" t="s">
        <v>88</v>
      </c>
      <c r="H262" s="24">
        <v>0</v>
      </c>
      <c r="I262" s="24">
        <v>0</v>
      </c>
      <c r="J262" s="24">
        <v>0</v>
      </c>
      <c r="K262" s="24">
        <v>0</v>
      </c>
      <c r="L262" s="24">
        <v>0</v>
      </c>
      <c r="M262" s="24">
        <v>0</v>
      </c>
      <c r="N262" s="24">
        <v>0</v>
      </c>
    </row>
    <row r="263" spans="1:14" x14ac:dyDescent="0.2">
      <c r="A263" s="22">
        <v>9</v>
      </c>
      <c r="B263" s="22">
        <v>3343</v>
      </c>
      <c r="C263" s="2" t="str">
        <f>VLOOKUP(B263,Hoja2!B:C,2,FALSE)</f>
        <v>SEMINCI</v>
      </c>
      <c r="D263" s="3" t="str">
        <f t="shared" si="12"/>
        <v>2</v>
      </c>
      <c r="E263" s="3" t="str">
        <f t="shared" si="13"/>
        <v>20</v>
      </c>
      <c r="F263" s="21" t="s">
        <v>89</v>
      </c>
      <c r="G263" s="23" t="s">
        <v>90</v>
      </c>
      <c r="H263" s="24">
        <v>10000</v>
      </c>
      <c r="I263" s="24">
        <v>130000</v>
      </c>
      <c r="J263" s="24">
        <v>140000</v>
      </c>
      <c r="K263" s="24">
        <v>0</v>
      </c>
      <c r="L263" s="24">
        <v>0</v>
      </c>
      <c r="M263" s="24">
        <v>0</v>
      </c>
      <c r="N263" s="24">
        <v>0</v>
      </c>
    </row>
    <row r="264" spans="1:14" x14ac:dyDescent="0.2">
      <c r="A264" s="22">
        <v>9</v>
      </c>
      <c r="B264" s="22">
        <v>3343</v>
      </c>
      <c r="C264" s="2" t="str">
        <f>VLOOKUP(B264,Hoja2!B:C,2,FALSE)</f>
        <v>SEMINCI</v>
      </c>
      <c r="D264" s="3" t="str">
        <f t="shared" si="12"/>
        <v>2</v>
      </c>
      <c r="E264" s="3" t="str">
        <f t="shared" si="13"/>
        <v>20</v>
      </c>
      <c r="F264" s="21" t="s">
        <v>91</v>
      </c>
      <c r="G264" s="23" t="s">
        <v>92</v>
      </c>
      <c r="H264" s="24">
        <v>1000</v>
      </c>
      <c r="I264" s="24">
        <v>0</v>
      </c>
      <c r="J264" s="24">
        <v>1000</v>
      </c>
      <c r="K264" s="24">
        <v>0</v>
      </c>
      <c r="L264" s="24">
        <v>0</v>
      </c>
      <c r="M264" s="24">
        <v>0</v>
      </c>
      <c r="N264" s="24">
        <v>0</v>
      </c>
    </row>
    <row r="265" spans="1:14" x14ac:dyDescent="0.2">
      <c r="A265" s="22">
        <v>9</v>
      </c>
      <c r="B265" s="22">
        <v>3343</v>
      </c>
      <c r="C265" s="2" t="str">
        <f>VLOOKUP(B265,Hoja2!B:C,2,FALSE)</f>
        <v>SEMINCI</v>
      </c>
      <c r="D265" s="3" t="str">
        <f t="shared" ref="D265" si="14">LEFT(F265,1)</f>
        <v>2</v>
      </c>
      <c r="E265" s="3" t="str">
        <f t="shared" ref="E265" si="15">LEFT(F265,2)</f>
        <v>20</v>
      </c>
      <c r="F265" s="21" t="s">
        <v>93</v>
      </c>
      <c r="G265" s="23" t="s">
        <v>94</v>
      </c>
      <c r="H265" s="24">
        <v>0</v>
      </c>
      <c r="I265" s="24">
        <v>0</v>
      </c>
      <c r="J265" s="24">
        <v>0</v>
      </c>
      <c r="K265" s="24">
        <v>2125.1999999999998</v>
      </c>
      <c r="L265" s="24">
        <v>2125.1999999999998</v>
      </c>
      <c r="M265" s="24">
        <v>2125</v>
      </c>
      <c r="N265" s="24">
        <v>2125</v>
      </c>
    </row>
    <row r="266" spans="1:14" x14ac:dyDescent="0.2">
      <c r="A266" s="22">
        <v>9</v>
      </c>
      <c r="B266" s="22">
        <v>3343</v>
      </c>
      <c r="C266" s="2" t="str">
        <f>VLOOKUP(B266,Hoja2!B:C,2,FALSE)</f>
        <v>SEMINCI</v>
      </c>
      <c r="D266" s="3" t="str">
        <f t="shared" ref="D266:D267" si="16">LEFT(F266,1)</f>
        <v>2</v>
      </c>
      <c r="E266" s="3" t="str">
        <f t="shared" ref="E266:E267" si="17">LEFT(F266,2)</f>
        <v>20</v>
      </c>
      <c r="F266" s="21" t="s">
        <v>95</v>
      </c>
      <c r="G266" s="23" t="s">
        <v>96</v>
      </c>
      <c r="H266" s="24">
        <v>0</v>
      </c>
      <c r="I266" s="24">
        <v>0</v>
      </c>
      <c r="J266" s="24">
        <v>0</v>
      </c>
      <c r="K266" s="24">
        <v>5590.2</v>
      </c>
      <c r="L266" s="24">
        <v>5590.2</v>
      </c>
      <c r="M266" s="24">
        <v>5590.2</v>
      </c>
      <c r="N266" s="24">
        <v>5590.2</v>
      </c>
    </row>
    <row r="267" spans="1:14" x14ac:dyDescent="0.2">
      <c r="A267" s="22">
        <v>9</v>
      </c>
      <c r="B267" s="22">
        <v>3343</v>
      </c>
      <c r="C267" s="2" t="str">
        <f>VLOOKUP(B267,Hoja2!B:C,2,FALSE)</f>
        <v>SEMINCI</v>
      </c>
      <c r="D267" s="3" t="str">
        <f t="shared" si="16"/>
        <v>2</v>
      </c>
      <c r="E267" s="3" t="str">
        <f t="shared" si="17"/>
        <v>21</v>
      </c>
      <c r="F267" s="21" t="s">
        <v>97</v>
      </c>
      <c r="G267" s="23" t="s">
        <v>98</v>
      </c>
      <c r="H267" s="24">
        <v>0</v>
      </c>
      <c r="I267" s="24">
        <v>0</v>
      </c>
      <c r="J267" s="24">
        <v>0</v>
      </c>
      <c r="K267" s="24">
        <v>0</v>
      </c>
      <c r="L267" s="24">
        <v>0</v>
      </c>
      <c r="M267" s="24">
        <v>0</v>
      </c>
      <c r="N267" s="24">
        <v>0</v>
      </c>
    </row>
    <row r="268" spans="1:14" x14ac:dyDescent="0.2">
      <c r="A268" s="22">
        <v>9</v>
      </c>
      <c r="B268" s="22">
        <v>3343</v>
      </c>
      <c r="C268" s="2" t="str">
        <f>VLOOKUP(B268,Hoja2!B:C,2,FALSE)</f>
        <v>SEMINCI</v>
      </c>
      <c r="D268" s="3" t="str">
        <f t="shared" ref="D268:D278" si="18">LEFT(F268,1)</f>
        <v>2</v>
      </c>
      <c r="E268" s="3" t="str">
        <f t="shared" ref="E268:E278" si="19">LEFT(F268,2)</f>
        <v>21</v>
      </c>
      <c r="F268" s="21" t="s">
        <v>99</v>
      </c>
      <c r="G268" s="23" t="s">
        <v>100</v>
      </c>
      <c r="H268" s="24">
        <v>500</v>
      </c>
      <c r="I268" s="24">
        <v>0</v>
      </c>
      <c r="J268" s="24">
        <v>500</v>
      </c>
      <c r="K268" s="24">
        <v>6053.1</v>
      </c>
      <c r="L268" s="24">
        <v>6053.1</v>
      </c>
      <c r="M268" s="24">
        <v>4157.1000000000004</v>
      </c>
      <c r="N268" s="24">
        <v>2938.98</v>
      </c>
    </row>
    <row r="269" spans="1:14" x14ac:dyDescent="0.2">
      <c r="A269" s="22">
        <v>9</v>
      </c>
      <c r="B269" s="22">
        <v>3343</v>
      </c>
      <c r="C269" s="2" t="str">
        <f>VLOOKUP(B269,Hoja2!B:C,2,FALSE)</f>
        <v>SEMINCI</v>
      </c>
      <c r="D269" s="3" t="str">
        <f t="shared" si="18"/>
        <v>2</v>
      </c>
      <c r="E269" s="3" t="str">
        <f t="shared" si="19"/>
        <v>21</v>
      </c>
      <c r="F269" s="21" t="s">
        <v>105</v>
      </c>
      <c r="G269" s="23" t="s">
        <v>106</v>
      </c>
      <c r="H269" s="24">
        <v>0</v>
      </c>
      <c r="I269" s="24">
        <v>0</v>
      </c>
      <c r="J269" s="24">
        <v>0</v>
      </c>
      <c r="K269" s="24">
        <v>0</v>
      </c>
      <c r="L269" s="24">
        <v>0</v>
      </c>
      <c r="M269" s="24">
        <v>0</v>
      </c>
      <c r="N269" s="24">
        <v>0</v>
      </c>
    </row>
    <row r="270" spans="1:14" x14ac:dyDescent="0.2">
      <c r="A270" s="22">
        <v>9</v>
      </c>
      <c r="B270" s="22">
        <v>3343</v>
      </c>
      <c r="C270" s="2" t="str">
        <f>VLOOKUP(B270,Hoja2!B:C,2,FALSE)</f>
        <v>SEMINCI</v>
      </c>
      <c r="D270" s="3" t="str">
        <f t="shared" si="18"/>
        <v>2</v>
      </c>
      <c r="E270" s="3" t="str">
        <f t="shared" si="19"/>
        <v>22</v>
      </c>
      <c r="F270" s="21" t="s">
        <v>203</v>
      </c>
      <c r="G270" s="23" t="s">
        <v>204</v>
      </c>
      <c r="H270" s="24">
        <v>0</v>
      </c>
      <c r="I270" s="24">
        <v>0</v>
      </c>
      <c r="J270" s="24">
        <v>0</v>
      </c>
      <c r="K270" s="24">
        <v>0</v>
      </c>
      <c r="L270" s="24">
        <v>0</v>
      </c>
      <c r="M270" s="24">
        <v>0</v>
      </c>
      <c r="N270" s="24">
        <v>0</v>
      </c>
    </row>
    <row r="271" spans="1:14" x14ac:dyDescent="0.2">
      <c r="A271" s="22">
        <v>9</v>
      </c>
      <c r="B271" s="22">
        <v>3343</v>
      </c>
      <c r="C271" s="2" t="str">
        <f>VLOOKUP(B271,Hoja2!B:C,2,FALSE)</f>
        <v>SEMINCI</v>
      </c>
      <c r="D271" s="3" t="str">
        <f t="shared" si="18"/>
        <v>2</v>
      </c>
      <c r="E271" s="3" t="str">
        <f t="shared" si="19"/>
        <v>22</v>
      </c>
      <c r="F271" s="21" t="s">
        <v>107</v>
      </c>
      <c r="G271" s="23" t="s">
        <v>108</v>
      </c>
      <c r="H271" s="24">
        <v>5000</v>
      </c>
      <c r="I271" s="24">
        <v>0</v>
      </c>
      <c r="J271" s="24">
        <v>5000</v>
      </c>
      <c r="K271" s="24">
        <v>2830.6</v>
      </c>
      <c r="L271" s="24">
        <v>2830.6</v>
      </c>
      <c r="M271" s="24">
        <v>359.86</v>
      </c>
      <c r="N271" s="24">
        <v>359.86</v>
      </c>
    </row>
    <row r="272" spans="1:14" x14ac:dyDescent="0.2">
      <c r="A272" s="22">
        <v>9</v>
      </c>
      <c r="B272" s="22">
        <v>3343</v>
      </c>
      <c r="C272" s="2" t="str">
        <f>VLOOKUP(B272,Hoja2!B:C,2,FALSE)</f>
        <v>SEMINCI</v>
      </c>
      <c r="D272" s="3" t="str">
        <f t="shared" si="18"/>
        <v>2</v>
      </c>
      <c r="E272" s="3" t="str">
        <f t="shared" si="19"/>
        <v>22</v>
      </c>
      <c r="F272" s="21" t="s">
        <v>109</v>
      </c>
      <c r="G272" s="23" t="s">
        <v>110</v>
      </c>
      <c r="H272" s="24">
        <v>4000</v>
      </c>
      <c r="I272" s="24">
        <v>0</v>
      </c>
      <c r="J272" s="24">
        <v>4000</v>
      </c>
      <c r="K272" s="24">
        <v>1850</v>
      </c>
      <c r="L272" s="24">
        <v>1850</v>
      </c>
      <c r="M272" s="24">
        <v>1233.57</v>
      </c>
      <c r="N272" s="24">
        <v>1233.57</v>
      </c>
    </row>
    <row r="273" spans="1:14" x14ac:dyDescent="0.2">
      <c r="A273" s="22">
        <v>9</v>
      </c>
      <c r="B273" s="22">
        <v>3343</v>
      </c>
      <c r="C273" s="2" t="str">
        <f>VLOOKUP(B273,Hoja2!B:C,2,FALSE)</f>
        <v>SEMINCI</v>
      </c>
      <c r="D273" s="3" t="str">
        <f t="shared" si="18"/>
        <v>2</v>
      </c>
      <c r="E273" s="3" t="str">
        <f t="shared" si="19"/>
        <v>22</v>
      </c>
      <c r="F273" s="21" t="s">
        <v>113</v>
      </c>
      <c r="G273" s="23" t="s">
        <v>114</v>
      </c>
      <c r="H273" s="24">
        <v>0</v>
      </c>
      <c r="I273" s="24">
        <v>0</v>
      </c>
      <c r="J273" s="24">
        <v>0</v>
      </c>
      <c r="K273" s="24">
        <v>0</v>
      </c>
      <c r="L273" s="24">
        <v>0</v>
      </c>
      <c r="M273" s="24">
        <v>0</v>
      </c>
      <c r="N273" s="24">
        <v>0</v>
      </c>
    </row>
    <row r="274" spans="1:14" x14ac:dyDescent="0.2">
      <c r="A274" s="22">
        <v>9</v>
      </c>
      <c r="B274" s="22">
        <v>3343</v>
      </c>
      <c r="C274" s="2" t="str">
        <f>VLOOKUP(B274,Hoja2!B:C,2,FALSE)</f>
        <v>SEMINCI</v>
      </c>
      <c r="D274" s="3" t="str">
        <f t="shared" si="18"/>
        <v>2</v>
      </c>
      <c r="E274" s="3" t="str">
        <f t="shared" si="19"/>
        <v>22</v>
      </c>
      <c r="F274" s="21" t="s">
        <v>125</v>
      </c>
      <c r="G274" s="23" t="s">
        <v>126</v>
      </c>
      <c r="H274" s="24">
        <v>27000</v>
      </c>
      <c r="I274" s="24">
        <v>0</v>
      </c>
      <c r="J274" s="24">
        <v>27000</v>
      </c>
      <c r="K274" s="24">
        <v>40030.5</v>
      </c>
      <c r="L274" s="24">
        <v>40030.5</v>
      </c>
      <c r="M274" s="24">
        <v>19302.599999999999</v>
      </c>
      <c r="N274" s="24">
        <v>19302.599999999999</v>
      </c>
    </row>
    <row r="275" spans="1:14" x14ac:dyDescent="0.2">
      <c r="A275" s="22">
        <v>9</v>
      </c>
      <c r="B275" s="22">
        <v>3343</v>
      </c>
      <c r="C275" s="2" t="str">
        <f>VLOOKUP(B275,Hoja2!B:C,2,FALSE)</f>
        <v>SEMINCI</v>
      </c>
      <c r="D275" s="3" t="str">
        <f t="shared" si="18"/>
        <v>2</v>
      </c>
      <c r="E275" s="3" t="str">
        <f t="shared" si="19"/>
        <v>22</v>
      </c>
      <c r="F275" s="21" t="s">
        <v>127</v>
      </c>
      <c r="G275" s="23" t="s">
        <v>128</v>
      </c>
      <c r="H275" s="24">
        <v>3500</v>
      </c>
      <c r="I275" s="24">
        <v>0</v>
      </c>
      <c r="J275" s="24">
        <v>3500</v>
      </c>
      <c r="K275" s="24">
        <v>334.23</v>
      </c>
      <c r="L275" s="24">
        <v>334.23</v>
      </c>
      <c r="M275" s="24">
        <v>111.4</v>
      </c>
      <c r="N275" s="24">
        <v>111.4</v>
      </c>
    </row>
    <row r="276" spans="1:14" x14ac:dyDescent="0.2">
      <c r="A276" s="22">
        <v>9</v>
      </c>
      <c r="B276" s="22">
        <v>3343</v>
      </c>
      <c r="C276" s="2" t="str">
        <f>VLOOKUP(B276,Hoja2!B:C,2,FALSE)</f>
        <v>SEMINCI</v>
      </c>
      <c r="D276" s="3" t="str">
        <f t="shared" si="18"/>
        <v>2</v>
      </c>
      <c r="E276" s="3" t="str">
        <f t="shared" si="19"/>
        <v>22</v>
      </c>
      <c r="F276" s="21" t="s">
        <v>129</v>
      </c>
      <c r="G276" s="23" t="s">
        <v>130</v>
      </c>
      <c r="H276" s="24">
        <v>1000</v>
      </c>
      <c r="I276" s="24">
        <v>0</v>
      </c>
      <c r="J276" s="24">
        <v>1000</v>
      </c>
      <c r="K276" s="24">
        <v>0</v>
      </c>
      <c r="L276" s="24">
        <v>0</v>
      </c>
      <c r="M276" s="24">
        <v>0</v>
      </c>
      <c r="N276" s="24">
        <v>0</v>
      </c>
    </row>
    <row r="277" spans="1:14" x14ac:dyDescent="0.2">
      <c r="A277" s="22">
        <v>9</v>
      </c>
      <c r="B277" s="22">
        <v>3343</v>
      </c>
      <c r="C277" s="2" t="str">
        <f>VLOOKUP(B277,Hoja2!B:C,2,FALSE)</f>
        <v>SEMINCI</v>
      </c>
      <c r="D277" s="3" t="str">
        <f t="shared" si="18"/>
        <v>2</v>
      </c>
      <c r="E277" s="3" t="str">
        <f t="shared" si="19"/>
        <v>22</v>
      </c>
      <c r="F277" s="21" t="s">
        <v>131</v>
      </c>
      <c r="G277" s="23" t="s">
        <v>132</v>
      </c>
      <c r="H277" s="24">
        <v>2000</v>
      </c>
      <c r="I277" s="24">
        <v>0</v>
      </c>
      <c r="J277" s="24">
        <v>2000</v>
      </c>
      <c r="K277" s="24">
        <v>15730.25</v>
      </c>
      <c r="L277" s="24">
        <v>15730.25</v>
      </c>
      <c r="M277" s="24">
        <v>14138.8</v>
      </c>
      <c r="N277" s="24">
        <v>14008.12</v>
      </c>
    </row>
    <row r="278" spans="1:14" x14ac:dyDescent="0.2">
      <c r="A278" s="22">
        <v>9</v>
      </c>
      <c r="B278" s="22">
        <v>3343</v>
      </c>
      <c r="C278" s="2" t="str">
        <f>VLOOKUP(B278,Hoja2!B:C,2,FALSE)</f>
        <v>SEMINCI</v>
      </c>
      <c r="D278" s="3" t="str">
        <f t="shared" si="18"/>
        <v>2</v>
      </c>
      <c r="E278" s="3" t="str">
        <f t="shared" si="19"/>
        <v>22</v>
      </c>
      <c r="F278" s="21" t="s">
        <v>133</v>
      </c>
      <c r="G278" s="23" t="s">
        <v>134</v>
      </c>
      <c r="H278" s="24">
        <v>5000</v>
      </c>
      <c r="I278" s="24">
        <v>0</v>
      </c>
      <c r="J278" s="24">
        <v>5000</v>
      </c>
      <c r="K278" s="24">
        <v>3000</v>
      </c>
      <c r="L278" s="24">
        <v>3000</v>
      </c>
      <c r="M278" s="24">
        <v>405.76</v>
      </c>
      <c r="N278" s="24">
        <v>405.76</v>
      </c>
    </row>
    <row r="279" spans="1:14" x14ac:dyDescent="0.2">
      <c r="A279" s="22">
        <v>9</v>
      </c>
      <c r="B279" s="22">
        <v>3343</v>
      </c>
      <c r="C279" s="2" t="str">
        <f>VLOOKUP(B279,Hoja2!B:C,2,FALSE)</f>
        <v>SEMINCI</v>
      </c>
      <c r="D279" s="3" t="str">
        <f t="shared" ref="D279:D315" si="20">LEFT(F279,1)</f>
        <v>2</v>
      </c>
      <c r="E279" s="3" t="str">
        <f t="shared" ref="E279:E315" si="21">LEFT(F279,2)</f>
        <v>22</v>
      </c>
      <c r="F279" s="21" t="s">
        <v>135</v>
      </c>
      <c r="G279" s="23" t="s">
        <v>136</v>
      </c>
      <c r="H279" s="24">
        <v>0</v>
      </c>
      <c r="I279" s="24">
        <v>0</v>
      </c>
      <c r="J279" s="24">
        <v>0</v>
      </c>
      <c r="K279" s="24">
        <v>0</v>
      </c>
      <c r="L279" s="24">
        <v>0</v>
      </c>
      <c r="M279" s="24">
        <v>0</v>
      </c>
      <c r="N279" s="24">
        <v>0</v>
      </c>
    </row>
    <row r="280" spans="1:14" x14ac:dyDescent="0.2">
      <c r="A280" s="22">
        <v>9</v>
      </c>
      <c r="B280" s="22">
        <v>3343</v>
      </c>
      <c r="C280" s="2" t="str">
        <f>VLOOKUP(B280,Hoja2!B:C,2,FALSE)</f>
        <v>SEMINCI</v>
      </c>
      <c r="D280" s="3" t="str">
        <f t="shared" si="20"/>
        <v>2</v>
      </c>
      <c r="E280" s="3" t="str">
        <f t="shared" si="21"/>
        <v>22</v>
      </c>
      <c r="F280" s="21" t="s">
        <v>139</v>
      </c>
      <c r="G280" s="23" t="s">
        <v>140</v>
      </c>
      <c r="H280" s="24">
        <v>300000</v>
      </c>
      <c r="I280" s="24">
        <v>0</v>
      </c>
      <c r="J280" s="24">
        <v>300000</v>
      </c>
      <c r="K280" s="24">
        <v>319925.81</v>
      </c>
      <c r="L280" s="24">
        <v>319925.81</v>
      </c>
      <c r="M280" s="24">
        <v>17891.580000000002</v>
      </c>
      <c r="N280" s="24">
        <v>14536.05</v>
      </c>
    </row>
    <row r="281" spans="1:14" x14ac:dyDescent="0.2">
      <c r="A281" s="22">
        <v>9</v>
      </c>
      <c r="B281" s="22">
        <v>3343</v>
      </c>
      <c r="C281" s="2" t="str">
        <f>VLOOKUP(B281,Hoja2!B:C,2,FALSE)</f>
        <v>SEMINCI</v>
      </c>
      <c r="D281" s="3" t="str">
        <f t="shared" si="20"/>
        <v>2</v>
      </c>
      <c r="E281" s="3" t="str">
        <f t="shared" si="21"/>
        <v>22</v>
      </c>
      <c r="F281" s="21" t="s">
        <v>141</v>
      </c>
      <c r="G281" s="23" t="s">
        <v>142</v>
      </c>
      <c r="H281" s="24">
        <v>5000</v>
      </c>
      <c r="I281" s="24">
        <v>0</v>
      </c>
      <c r="J281" s="24">
        <v>5000</v>
      </c>
      <c r="K281" s="24">
        <v>13711.33</v>
      </c>
      <c r="L281" s="24">
        <v>13711.33</v>
      </c>
      <c r="M281" s="24">
        <v>6675.57</v>
      </c>
      <c r="N281" s="24">
        <v>6675.57</v>
      </c>
    </row>
    <row r="282" spans="1:14" x14ac:dyDescent="0.2">
      <c r="A282" s="22">
        <v>9</v>
      </c>
      <c r="B282" s="22">
        <v>3343</v>
      </c>
      <c r="C282" s="2" t="str">
        <f>VLOOKUP(B282,Hoja2!B:C,2,FALSE)</f>
        <v>SEMINCI</v>
      </c>
      <c r="D282" s="3" t="str">
        <f t="shared" si="20"/>
        <v>2</v>
      </c>
      <c r="E282" s="3" t="str">
        <f t="shared" si="21"/>
        <v>22</v>
      </c>
      <c r="F282" s="21" t="s">
        <v>181</v>
      </c>
      <c r="G282" s="23" t="s">
        <v>182</v>
      </c>
      <c r="H282" s="24">
        <v>12000</v>
      </c>
      <c r="I282" s="24">
        <v>0</v>
      </c>
      <c r="J282" s="24">
        <v>12000</v>
      </c>
      <c r="K282" s="24">
        <v>0</v>
      </c>
      <c r="L282" s="24">
        <v>0</v>
      </c>
      <c r="M282" s="24">
        <v>0</v>
      </c>
      <c r="N282" s="24">
        <v>0</v>
      </c>
    </row>
    <row r="283" spans="1:14" x14ac:dyDescent="0.2">
      <c r="A283" s="22">
        <v>9</v>
      </c>
      <c r="B283" s="22">
        <v>3343</v>
      </c>
      <c r="C283" s="2" t="str">
        <f>VLOOKUP(B283,Hoja2!B:C,2,FALSE)</f>
        <v>SEMINCI</v>
      </c>
      <c r="D283" s="3" t="str">
        <f t="shared" si="20"/>
        <v>2</v>
      </c>
      <c r="E283" s="3" t="str">
        <f t="shared" si="21"/>
        <v>22</v>
      </c>
      <c r="F283" s="21" t="s">
        <v>145</v>
      </c>
      <c r="G283" s="23" t="s">
        <v>146</v>
      </c>
      <c r="H283" s="24">
        <v>0</v>
      </c>
      <c r="I283" s="24">
        <v>0</v>
      </c>
      <c r="J283" s="24">
        <v>0</v>
      </c>
      <c r="K283" s="24">
        <v>0</v>
      </c>
      <c r="L283" s="24">
        <v>0</v>
      </c>
      <c r="M283" s="24">
        <v>0</v>
      </c>
      <c r="N283" s="24">
        <v>0</v>
      </c>
    </row>
    <row r="284" spans="1:14" x14ac:dyDescent="0.2">
      <c r="A284" s="22">
        <v>9</v>
      </c>
      <c r="B284" s="22">
        <v>3343</v>
      </c>
      <c r="C284" s="2" t="str">
        <f>VLOOKUP(B284,Hoja2!B:C,2,FALSE)</f>
        <v>SEMINCI</v>
      </c>
      <c r="D284" s="3" t="str">
        <f t="shared" si="20"/>
        <v>2</v>
      </c>
      <c r="E284" s="3" t="str">
        <f t="shared" si="21"/>
        <v>22</v>
      </c>
      <c r="F284" s="21" t="s">
        <v>183</v>
      </c>
      <c r="G284" s="23" t="s">
        <v>184</v>
      </c>
      <c r="H284" s="24">
        <v>120000</v>
      </c>
      <c r="I284" s="24">
        <v>275000</v>
      </c>
      <c r="J284" s="24">
        <v>395000</v>
      </c>
      <c r="K284" s="24">
        <v>102213.61</v>
      </c>
      <c r="L284" s="24">
        <v>102213.61</v>
      </c>
      <c r="M284" s="24">
        <v>11453.11</v>
      </c>
      <c r="N284" s="24">
        <v>11453.11</v>
      </c>
    </row>
    <row r="285" spans="1:14" x14ac:dyDescent="0.2">
      <c r="A285" s="22">
        <v>9</v>
      </c>
      <c r="B285" s="22">
        <v>3343</v>
      </c>
      <c r="C285" s="2" t="str">
        <f>VLOOKUP(B285,Hoja2!B:C,2,FALSE)</f>
        <v>SEMINCI</v>
      </c>
      <c r="D285" s="3" t="str">
        <f t="shared" si="20"/>
        <v>2</v>
      </c>
      <c r="E285" s="3" t="str">
        <f t="shared" si="21"/>
        <v>22</v>
      </c>
      <c r="F285" s="21" t="s">
        <v>147</v>
      </c>
      <c r="G285" s="23" t="s">
        <v>148</v>
      </c>
      <c r="H285" s="24">
        <v>16000</v>
      </c>
      <c r="I285" s="24">
        <v>0</v>
      </c>
      <c r="J285" s="24">
        <v>16000</v>
      </c>
      <c r="K285" s="24">
        <v>4871.95</v>
      </c>
      <c r="L285" s="24">
        <v>4871.95</v>
      </c>
      <c r="M285" s="24">
        <v>4871.95</v>
      </c>
      <c r="N285" s="24">
        <v>4848.5</v>
      </c>
    </row>
    <row r="286" spans="1:14" x14ac:dyDescent="0.2">
      <c r="A286" s="22">
        <v>9</v>
      </c>
      <c r="B286" s="22">
        <v>3343</v>
      </c>
      <c r="C286" s="2" t="str">
        <f>VLOOKUP(B286,Hoja2!B:C,2,FALSE)</f>
        <v>SEMINCI</v>
      </c>
      <c r="D286" s="3" t="str">
        <f t="shared" si="20"/>
        <v>2</v>
      </c>
      <c r="E286" s="3" t="str">
        <f t="shared" si="21"/>
        <v>22</v>
      </c>
      <c r="F286" s="21" t="s">
        <v>149</v>
      </c>
      <c r="G286" s="23" t="s">
        <v>150</v>
      </c>
      <c r="H286" s="24">
        <v>15000</v>
      </c>
      <c r="I286" s="24">
        <v>0</v>
      </c>
      <c r="J286" s="24">
        <v>15000</v>
      </c>
      <c r="K286" s="24">
        <v>12788.92</v>
      </c>
      <c r="L286" s="24">
        <v>12788.92</v>
      </c>
      <c r="M286" s="24">
        <v>5328.7</v>
      </c>
      <c r="N286" s="24">
        <v>5328.7</v>
      </c>
    </row>
    <row r="287" spans="1:14" x14ac:dyDescent="0.2">
      <c r="A287" s="22">
        <v>9</v>
      </c>
      <c r="B287" s="22">
        <v>3343</v>
      </c>
      <c r="C287" s="2" t="str">
        <f>VLOOKUP(B287,Hoja2!B:C,2,FALSE)</f>
        <v>SEMINCI</v>
      </c>
      <c r="D287" s="3" t="str">
        <f t="shared" si="20"/>
        <v>2</v>
      </c>
      <c r="E287" s="3" t="str">
        <f t="shared" si="21"/>
        <v>22</v>
      </c>
      <c r="F287" s="21" t="s">
        <v>151</v>
      </c>
      <c r="G287" s="23" t="s">
        <v>152</v>
      </c>
      <c r="H287" s="24">
        <v>500</v>
      </c>
      <c r="I287" s="24">
        <v>0</v>
      </c>
      <c r="J287" s="24">
        <v>500</v>
      </c>
      <c r="K287" s="24">
        <v>0</v>
      </c>
      <c r="L287" s="24">
        <v>0</v>
      </c>
      <c r="M287" s="24">
        <v>0</v>
      </c>
      <c r="N287" s="24">
        <v>0</v>
      </c>
    </row>
    <row r="288" spans="1:14" x14ac:dyDescent="0.2">
      <c r="A288" s="22">
        <v>9</v>
      </c>
      <c r="B288" s="22">
        <v>3343</v>
      </c>
      <c r="C288" s="2" t="str">
        <f>VLOOKUP(B288,Hoja2!B:C,2,FALSE)</f>
        <v>SEMINCI</v>
      </c>
      <c r="D288" s="3" t="str">
        <f t="shared" si="20"/>
        <v>2</v>
      </c>
      <c r="E288" s="3" t="str">
        <f t="shared" si="21"/>
        <v>22</v>
      </c>
      <c r="F288" s="21" t="s">
        <v>153</v>
      </c>
      <c r="G288" s="23" t="s">
        <v>154</v>
      </c>
      <c r="H288" s="24">
        <v>5000</v>
      </c>
      <c r="I288" s="24">
        <v>0</v>
      </c>
      <c r="J288" s="24">
        <v>5000</v>
      </c>
      <c r="K288" s="24">
        <v>18575</v>
      </c>
      <c r="L288" s="24">
        <v>18575</v>
      </c>
      <c r="M288" s="24">
        <v>1574.97</v>
      </c>
      <c r="N288" s="24">
        <v>1574.97</v>
      </c>
    </row>
    <row r="289" spans="1:14" x14ac:dyDescent="0.2">
      <c r="A289" s="22">
        <v>9</v>
      </c>
      <c r="B289" s="22">
        <v>3343</v>
      </c>
      <c r="C289" s="2" t="str">
        <f>VLOOKUP(B289,Hoja2!B:C,2,FALSE)</f>
        <v>SEMINCI</v>
      </c>
      <c r="D289" s="3" t="str">
        <f t="shared" si="20"/>
        <v>2</v>
      </c>
      <c r="E289" s="3" t="str">
        <f t="shared" si="21"/>
        <v>22</v>
      </c>
      <c r="F289" s="21" t="s">
        <v>155</v>
      </c>
      <c r="G289" s="23" t="s">
        <v>156</v>
      </c>
      <c r="H289" s="24">
        <v>1600000</v>
      </c>
      <c r="I289" s="24">
        <v>252500</v>
      </c>
      <c r="J289" s="24">
        <v>1852500</v>
      </c>
      <c r="K289" s="24">
        <v>1457702.25</v>
      </c>
      <c r="L289" s="24">
        <v>1337296.8</v>
      </c>
      <c r="M289" s="24">
        <v>13079.25</v>
      </c>
      <c r="N289" s="24">
        <v>11064.5</v>
      </c>
    </row>
    <row r="290" spans="1:14" x14ac:dyDescent="0.2">
      <c r="A290" s="22">
        <v>9</v>
      </c>
      <c r="B290" s="22">
        <v>3343</v>
      </c>
      <c r="C290" s="2" t="str">
        <f>VLOOKUP(B290,Hoja2!B:C,2,FALSE)</f>
        <v>SEMINCI</v>
      </c>
      <c r="D290" s="3" t="str">
        <f t="shared" si="20"/>
        <v>2</v>
      </c>
      <c r="E290" s="3" t="str">
        <f t="shared" si="21"/>
        <v>23</v>
      </c>
      <c r="F290" s="21" t="s">
        <v>205</v>
      </c>
      <c r="G290" s="23" t="s">
        <v>206</v>
      </c>
      <c r="H290" s="24">
        <v>0</v>
      </c>
      <c r="I290" s="24">
        <v>0</v>
      </c>
      <c r="J290" s="24">
        <v>0</v>
      </c>
      <c r="K290" s="24">
        <v>0</v>
      </c>
      <c r="L290" s="24">
        <v>0</v>
      </c>
      <c r="M290" s="24">
        <v>0</v>
      </c>
      <c r="N290" s="24">
        <v>0</v>
      </c>
    </row>
    <row r="291" spans="1:14" x14ac:dyDescent="0.2">
      <c r="A291" s="22">
        <v>9</v>
      </c>
      <c r="B291" s="22">
        <v>3343</v>
      </c>
      <c r="C291" s="2" t="str">
        <f>VLOOKUP(B291,Hoja2!B:C,2,FALSE)</f>
        <v>SEMINCI</v>
      </c>
      <c r="D291" s="3" t="str">
        <f t="shared" si="20"/>
        <v>2</v>
      </c>
      <c r="E291" s="3" t="str">
        <f t="shared" si="21"/>
        <v>23</v>
      </c>
      <c r="F291" s="21" t="s">
        <v>157</v>
      </c>
      <c r="G291" s="23" t="s">
        <v>158</v>
      </c>
      <c r="H291" s="24">
        <v>500</v>
      </c>
      <c r="I291" s="24">
        <v>0</v>
      </c>
      <c r="J291" s="24">
        <v>500</v>
      </c>
      <c r="K291" s="24">
        <v>0</v>
      </c>
      <c r="L291" s="24">
        <v>0</v>
      </c>
      <c r="M291" s="24">
        <v>0</v>
      </c>
      <c r="N291" s="24">
        <v>0</v>
      </c>
    </row>
    <row r="292" spans="1:14" x14ac:dyDescent="0.2">
      <c r="A292" s="22">
        <v>9</v>
      </c>
      <c r="B292" s="22">
        <v>3343</v>
      </c>
      <c r="C292" s="2" t="str">
        <f>VLOOKUP(B292,Hoja2!B:C,2,FALSE)</f>
        <v>SEMINCI</v>
      </c>
      <c r="D292" s="3" t="str">
        <f t="shared" si="20"/>
        <v>2</v>
      </c>
      <c r="E292" s="3" t="str">
        <f t="shared" si="21"/>
        <v>23</v>
      </c>
      <c r="F292" s="21" t="s">
        <v>159</v>
      </c>
      <c r="G292" s="23" t="s">
        <v>160</v>
      </c>
      <c r="H292" s="24">
        <v>500</v>
      </c>
      <c r="I292" s="24">
        <v>0</v>
      </c>
      <c r="J292" s="24">
        <v>500</v>
      </c>
      <c r="K292" s="24">
        <v>0</v>
      </c>
      <c r="L292" s="24">
        <v>0</v>
      </c>
      <c r="M292" s="24">
        <v>0</v>
      </c>
      <c r="N292" s="24">
        <v>0</v>
      </c>
    </row>
    <row r="293" spans="1:14" x14ac:dyDescent="0.2">
      <c r="A293" s="22">
        <v>9</v>
      </c>
      <c r="B293" s="22">
        <v>3343</v>
      </c>
      <c r="C293" s="2" t="str">
        <f>VLOOKUP(B293,Hoja2!B:C,2,FALSE)</f>
        <v>SEMINCI</v>
      </c>
      <c r="D293" s="3" t="str">
        <f t="shared" si="20"/>
        <v>4</v>
      </c>
      <c r="E293" s="3" t="str">
        <f t="shared" si="21"/>
        <v>48</v>
      </c>
      <c r="F293" s="21" t="s">
        <v>190</v>
      </c>
      <c r="G293" s="23" t="s">
        <v>191</v>
      </c>
      <c r="H293" s="24">
        <v>220000</v>
      </c>
      <c r="I293" s="24">
        <v>0</v>
      </c>
      <c r="J293" s="24">
        <v>220000</v>
      </c>
      <c r="K293" s="24">
        <v>0</v>
      </c>
      <c r="L293" s="24">
        <v>0</v>
      </c>
      <c r="M293" s="24">
        <v>0</v>
      </c>
      <c r="N293" s="24">
        <v>0</v>
      </c>
    </row>
    <row r="294" spans="1:14" x14ac:dyDescent="0.2">
      <c r="A294" s="22">
        <v>9</v>
      </c>
      <c r="B294" s="22">
        <v>3343</v>
      </c>
      <c r="C294" s="2" t="str">
        <f>VLOOKUP(B294,Hoja2!B:C,2,FALSE)</f>
        <v>SEMINCI</v>
      </c>
      <c r="D294" s="3" t="str">
        <f t="shared" si="20"/>
        <v>6</v>
      </c>
      <c r="E294" s="3" t="str">
        <f t="shared" si="21"/>
        <v>62</v>
      </c>
      <c r="F294" s="21" t="s">
        <v>161</v>
      </c>
      <c r="G294" s="23" t="s">
        <v>162</v>
      </c>
      <c r="H294" s="24">
        <v>200</v>
      </c>
      <c r="I294" s="24">
        <v>0</v>
      </c>
      <c r="J294" s="24">
        <v>200</v>
      </c>
      <c r="K294" s="24">
        <v>0</v>
      </c>
      <c r="L294" s="24">
        <v>0</v>
      </c>
      <c r="M294" s="24">
        <v>0</v>
      </c>
      <c r="N294" s="24">
        <v>0</v>
      </c>
    </row>
    <row r="295" spans="1:14" x14ac:dyDescent="0.2">
      <c r="A295" s="22">
        <v>9</v>
      </c>
      <c r="B295" s="22">
        <v>3343</v>
      </c>
      <c r="C295" s="2" t="str">
        <f>VLOOKUP(B295,Hoja2!B:C,2,FALSE)</f>
        <v>SEMINCI</v>
      </c>
      <c r="D295" s="3" t="str">
        <f t="shared" si="20"/>
        <v>6</v>
      </c>
      <c r="E295" s="3" t="str">
        <f t="shared" si="21"/>
        <v>62</v>
      </c>
      <c r="F295" s="21" t="s">
        <v>163</v>
      </c>
      <c r="G295" s="23" t="s">
        <v>104</v>
      </c>
      <c r="H295" s="24">
        <v>200</v>
      </c>
      <c r="I295" s="24">
        <v>0</v>
      </c>
      <c r="J295" s="24">
        <v>200</v>
      </c>
      <c r="K295" s="24">
        <v>0</v>
      </c>
      <c r="L295" s="24">
        <v>0</v>
      </c>
      <c r="M295" s="24">
        <v>0</v>
      </c>
      <c r="N295" s="24">
        <v>0</v>
      </c>
    </row>
    <row r="296" spans="1:14" x14ac:dyDescent="0.2">
      <c r="A296" s="22">
        <v>9</v>
      </c>
      <c r="B296" s="22">
        <v>3343</v>
      </c>
      <c r="C296" s="2" t="str">
        <f>VLOOKUP(B296,Hoja2!B:C,2,FALSE)</f>
        <v>SEMINCI</v>
      </c>
      <c r="D296" s="3" t="str">
        <f t="shared" si="20"/>
        <v>6</v>
      </c>
      <c r="E296" s="3" t="str">
        <f t="shared" si="21"/>
        <v>62</v>
      </c>
      <c r="F296" s="21" t="s">
        <v>164</v>
      </c>
      <c r="G296" s="23" t="s">
        <v>106</v>
      </c>
      <c r="H296" s="24">
        <v>0</v>
      </c>
      <c r="I296" s="24">
        <v>0</v>
      </c>
      <c r="J296" s="24">
        <v>0</v>
      </c>
      <c r="K296" s="24">
        <v>0</v>
      </c>
      <c r="L296" s="24">
        <v>0</v>
      </c>
      <c r="M296" s="24">
        <v>0</v>
      </c>
      <c r="N296" s="24">
        <v>0</v>
      </c>
    </row>
    <row r="297" spans="1:14" x14ac:dyDescent="0.2">
      <c r="A297" s="22">
        <v>9</v>
      </c>
      <c r="B297" s="22">
        <v>3343</v>
      </c>
      <c r="C297" s="2" t="str">
        <f>VLOOKUP(B297,Hoja2!B:C,2,FALSE)</f>
        <v>SEMINCI</v>
      </c>
      <c r="D297" s="3" t="str">
        <f t="shared" si="20"/>
        <v>6</v>
      </c>
      <c r="E297" s="3" t="str">
        <f t="shared" si="21"/>
        <v>62</v>
      </c>
      <c r="F297" s="21" t="s">
        <v>165</v>
      </c>
      <c r="G297" s="23" t="s">
        <v>166</v>
      </c>
      <c r="H297" s="24">
        <v>0</v>
      </c>
      <c r="I297" s="24">
        <v>0</v>
      </c>
      <c r="J297" s="24">
        <v>0</v>
      </c>
      <c r="K297" s="24">
        <v>0</v>
      </c>
      <c r="L297" s="24">
        <v>0</v>
      </c>
      <c r="M297" s="24">
        <v>0</v>
      </c>
      <c r="N297" s="24">
        <v>0</v>
      </c>
    </row>
    <row r="298" spans="1:14" x14ac:dyDescent="0.2">
      <c r="A298" s="22">
        <v>9</v>
      </c>
      <c r="B298" s="22">
        <v>3343</v>
      </c>
      <c r="C298" s="2" t="str">
        <f>VLOOKUP(B298,Hoja2!B:C,2,FALSE)</f>
        <v>SEMINCI</v>
      </c>
      <c r="D298" s="3" t="str">
        <f t="shared" si="20"/>
        <v>6</v>
      </c>
      <c r="E298" s="3" t="str">
        <f t="shared" si="21"/>
        <v>63</v>
      </c>
      <c r="F298" s="21" t="s">
        <v>167</v>
      </c>
      <c r="G298" s="23" t="s">
        <v>207</v>
      </c>
      <c r="H298" s="24">
        <v>69500</v>
      </c>
      <c r="I298" s="24">
        <v>0</v>
      </c>
      <c r="J298" s="24">
        <v>69500</v>
      </c>
      <c r="K298" s="24">
        <v>0</v>
      </c>
      <c r="L298" s="24">
        <v>0</v>
      </c>
      <c r="M298" s="24">
        <v>0</v>
      </c>
      <c r="N298" s="24">
        <v>0</v>
      </c>
    </row>
    <row r="299" spans="1:14" x14ac:dyDescent="0.2">
      <c r="A299" s="22">
        <v>9</v>
      </c>
      <c r="B299" s="22">
        <v>3343</v>
      </c>
      <c r="C299" s="2" t="str">
        <f>VLOOKUP(B299,Hoja2!B:C,2,FALSE)</f>
        <v>SEMINCI</v>
      </c>
      <c r="D299" s="3" t="str">
        <f t="shared" si="20"/>
        <v>6</v>
      </c>
      <c r="E299" s="3" t="str">
        <f t="shared" si="21"/>
        <v>63</v>
      </c>
      <c r="F299" s="21" t="s">
        <v>169</v>
      </c>
      <c r="G299" s="23" t="s">
        <v>189</v>
      </c>
      <c r="H299" s="24">
        <v>0</v>
      </c>
      <c r="I299" s="24">
        <v>19400</v>
      </c>
      <c r="J299" s="24">
        <v>19400</v>
      </c>
      <c r="K299" s="24">
        <v>88849.03</v>
      </c>
      <c r="L299" s="24">
        <v>0</v>
      </c>
      <c r="M299" s="24">
        <v>0</v>
      </c>
      <c r="N299" s="24">
        <v>0</v>
      </c>
    </row>
    <row r="300" spans="1:14" x14ac:dyDescent="0.2">
      <c r="A300" s="22">
        <v>9</v>
      </c>
      <c r="B300" s="22">
        <v>3343</v>
      </c>
      <c r="C300" s="2" t="str">
        <f>VLOOKUP(B300,Hoja2!B:C,2,FALSE)</f>
        <v>SEMINCI</v>
      </c>
      <c r="D300" s="3" t="str">
        <f t="shared" si="20"/>
        <v>6</v>
      </c>
      <c r="E300" s="3" t="str">
        <f t="shared" si="21"/>
        <v>64</v>
      </c>
      <c r="F300" s="21" t="s">
        <v>171</v>
      </c>
      <c r="G300" s="23" t="s">
        <v>172</v>
      </c>
      <c r="H300" s="24">
        <v>5377</v>
      </c>
      <c r="I300" s="24">
        <v>0</v>
      </c>
      <c r="J300" s="24">
        <v>5377</v>
      </c>
      <c r="K300" s="24">
        <v>5263.5</v>
      </c>
      <c r="L300" s="24">
        <v>5263.5</v>
      </c>
      <c r="M300" s="24">
        <v>0</v>
      </c>
      <c r="N300" s="24">
        <v>0</v>
      </c>
    </row>
    <row r="301" spans="1:14" x14ac:dyDescent="0.2">
      <c r="A301" s="22">
        <v>9</v>
      </c>
      <c r="B301" s="22">
        <v>3343</v>
      </c>
      <c r="C301" s="2" t="str">
        <f>VLOOKUP(B301,Hoja2!B:C,2,FALSE)</f>
        <v>SEMINCI</v>
      </c>
      <c r="D301" s="3" t="str">
        <f t="shared" si="20"/>
        <v>6</v>
      </c>
      <c r="E301" s="3" t="str">
        <f t="shared" si="21"/>
        <v>64</v>
      </c>
      <c r="F301" s="21" t="s">
        <v>173</v>
      </c>
      <c r="G301" s="23" t="s">
        <v>174</v>
      </c>
      <c r="H301" s="24">
        <v>250</v>
      </c>
      <c r="I301" s="24">
        <v>0</v>
      </c>
      <c r="J301" s="24">
        <v>250</v>
      </c>
      <c r="K301" s="24">
        <v>0</v>
      </c>
      <c r="L301" s="24">
        <v>0</v>
      </c>
      <c r="M301" s="24">
        <v>0</v>
      </c>
      <c r="N301" s="24">
        <v>0</v>
      </c>
    </row>
    <row r="302" spans="1:14" x14ac:dyDescent="0.2">
      <c r="A302" s="22">
        <v>9</v>
      </c>
      <c r="B302" s="22">
        <v>3343</v>
      </c>
      <c r="C302" s="2" t="str">
        <f>VLOOKUP(B302,Hoja2!B:C,2,FALSE)</f>
        <v>SEMINCI</v>
      </c>
      <c r="D302" s="3" t="str">
        <f t="shared" si="20"/>
        <v>8</v>
      </c>
      <c r="E302" s="3" t="str">
        <f t="shared" si="21"/>
        <v>83</v>
      </c>
      <c r="F302" s="21" t="s">
        <v>175</v>
      </c>
      <c r="G302" s="23" t="s">
        <v>176</v>
      </c>
      <c r="H302" s="24">
        <v>0</v>
      </c>
      <c r="I302" s="24">
        <v>0</v>
      </c>
      <c r="J302" s="24">
        <v>0</v>
      </c>
      <c r="K302" s="24">
        <v>0</v>
      </c>
      <c r="L302" s="24">
        <v>0</v>
      </c>
      <c r="M302" s="24">
        <v>0</v>
      </c>
      <c r="N302" s="24">
        <v>0</v>
      </c>
    </row>
    <row r="303" spans="1:14" x14ac:dyDescent="0.2">
      <c r="A303" s="22">
        <v>9</v>
      </c>
      <c r="B303" s="22">
        <v>3343</v>
      </c>
      <c r="C303" s="2" t="str">
        <f>VLOOKUP(B303,Hoja2!B:C,2,FALSE)</f>
        <v>SEMINCI</v>
      </c>
      <c r="D303" s="3" t="str">
        <f t="shared" si="20"/>
        <v>8</v>
      </c>
      <c r="E303" s="3" t="str">
        <f t="shared" si="21"/>
        <v>83</v>
      </c>
      <c r="F303" s="21" t="s">
        <v>177</v>
      </c>
      <c r="G303" s="23" t="s">
        <v>178</v>
      </c>
      <c r="H303" s="24">
        <v>0</v>
      </c>
      <c r="I303" s="24">
        <v>0</v>
      </c>
      <c r="J303" s="24">
        <v>0</v>
      </c>
      <c r="K303" s="24">
        <v>0</v>
      </c>
      <c r="L303" s="24">
        <v>0</v>
      </c>
      <c r="M303" s="24">
        <v>0</v>
      </c>
      <c r="N303" s="24">
        <v>0</v>
      </c>
    </row>
    <row r="304" spans="1:14" x14ac:dyDescent="0.2">
      <c r="A304" s="22">
        <v>9</v>
      </c>
      <c r="B304" s="22">
        <v>3343</v>
      </c>
      <c r="C304" s="2" t="str">
        <f>VLOOKUP(B304,Hoja2!B:C,2,FALSE)</f>
        <v>SEMINCI</v>
      </c>
      <c r="D304" s="3" t="str">
        <f t="shared" si="20"/>
        <v>8</v>
      </c>
      <c r="E304" s="3" t="str">
        <f t="shared" si="21"/>
        <v>83</v>
      </c>
      <c r="F304" s="21" t="s">
        <v>179</v>
      </c>
      <c r="G304" s="23" t="s">
        <v>180</v>
      </c>
      <c r="H304" s="24">
        <v>0</v>
      </c>
      <c r="I304" s="24">
        <v>0</v>
      </c>
      <c r="J304" s="24">
        <v>0</v>
      </c>
      <c r="K304" s="24">
        <v>0</v>
      </c>
      <c r="L304" s="24">
        <v>0</v>
      </c>
      <c r="M304" s="24">
        <v>0</v>
      </c>
      <c r="N304" s="24">
        <v>0</v>
      </c>
    </row>
    <row r="305" spans="1:14" x14ac:dyDescent="0.2">
      <c r="A305" s="22">
        <v>9</v>
      </c>
      <c r="B305" s="22">
        <v>3381</v>
      </c>
      <c r="C305" s="2" t="str">
        <f>VLOOKUP(B305,Hoja2!B:C,2,FALSE)</f>
        <v>FIESTAS POPULARES Y FESTEJOS</v>
      </c>
      <c r="D305" s="3" t="str">
        <f t="shared" si="20"/>
        <v>2</v>
      </c>
      <c r="E305" s="3" t="str">
        <f t="shared" si="21"/>
        <v>20</v>
      </c>
      <c r="F305" s="21" t="s">
        <v>89</v>
      </c>
      <c r="G305" s="23" t="s">
        <v>90</v>
      </c>
      <c r="H305" s="24">
        <v>0</v>
      </c>
      <c r="I305" s="24">
        <v>0</v>
      </c>
      <c r="J305" s="24">
        <v>0</v>
      </c>
      <c r="K305" s="24">
        <v>0</v>
      </c>
      <c r="L305" s="24">
        <v>0</v>
      </c>
      <c r="M305" s="24">
        <v>0</v>
      </c>
      <c r="N305" s="24">
        <v>0</v>
      </c>
    </row>
    <row r="306" spans="1:14" x14ac:dyDescent="0.2">
      <c r="A306" s="22">
        <v>9</v>
      </c>
      <c r="B306" s="22">
        <v>3381</v>
      </c>
      <c r="C306" s="2" t="str">
        <f>VLOOKUP(B306,Hoja2!B:C,2,FALSE)</f>
        <v>FIESTAS POPULARES Y FESTEJOS</v>
      </c>
      <c r="D306" s="3" t="str">
        <f t="shared" si="20"/>
        <v>2</v>
      </c>
      <c r="E306" s="3" t="str">
        <f t="shared" si="21"/>
        <v>20</v>
      </c>
      <c r="F306" s="21" t="s">
        <v>91</v>
      </c>
      <c r="G306" s="23" t="s">
        <v>92</v>
      </c>
      <c r="H306" s="24">
        <v>125000</v>
      </c>
      <c r="I306" s="24">
        <v>0</v>
      </c>
      <c r="J306" s="24">
        <v>125000</v>
      </c>
      <c r="K306" s="24">
        <v>84823.02</v>
      </c>
      <c r="L306" s="24">
        <v>84823.02</v>
      </c>
      <c r="M306" s="24">
        <v>26759.63</v>
      </c>
      <c r="N306" s="24">
        <v>26759.63</v>
      </c>
    </row>
    <row r="307" spans="1:14" x14ac:dyDescent="0.2">
      <c r="A307" s="22">
        <v>9</v>
      </c>
      <c r="B307" s="22">
        <v>3381</v>
      </c>
      <c r="C307" s="2" t="str">
        <f>VLOOKUP(B307,Hoja2!B:C,2,FALSE)</f>
        <v>FIESTAS POPULARES Y FESTEJOS</v>
      </c>
      <c r="D307" s="3" t="str">
        <f t="shared" si="20"/>
        <v>2</v>
      </c>
      <c r="E307" s="3" t="str">
        <f t="shared" si="21"/>
        <v>20</v>
      </c>
      <c r="F307" s="21" t="s">
        <v>95</v>
      </c>
      <c r="G307" s="23" t="s">
        <v>96</v>
      </c>
      <c r="H307" s="24">
        <v>500</v>
      </c>
      <c r="I307" s="24">
        <v>0</v>
      </c>
      <c r="J307" s="24">
        <v>500</v>
      </c>
      <c r="K307" s="24">
        <v>0</v>
      </c>
      <c r="L307" s="24">
        <v>0</v>
      </c>
      <c r="M307" s="24">
        <v>0</v>
      </c>
      <c r="N307" s="24">
        <v>0</v>
      </c>
    </row>
    <row r="308" spans="1:14" x14ac:dyDescent="0.2">
      <c r="A308" s="22">
        <v>9</v>
      </c>
      <c r="B308" s="22">
        <v>3381</v>
      </c>
      <c r="C308" s="2" t="str">
        <f>VLOOKUP(B308,Hoja2!B:C,2,FALSE)</f>
        <v>FIESTAS POPULARES Y FESTEJOS</v>
      </c>
      <c r="D308" s="3" t="str">
        <f t="shared" si="20"/>
        <v>2</v>
      </c>
      <c r="E308" s="3" t="str">
        <f t="shared" si="21"/>
        <v>22</v>
      </c>
      <c r="F308" s="21" t="s">
        <v>125</v>
      </c>
      <c r="G308" s="23" t="s">
        <v>126</v>
      </c>
      <c r="H308" s="24">
        <v>0</v>
      </c>
      <c r="I308" s="24">
        <v>0</v>
      </c>
      <c r="J308" s="24">
        <v>0</v>
      </c>
      <c r="K308" s="24">
        <v>0</v>
      </c>
      <c r="L308" s="24">
        <v>0</v>
      </c>
      <c r="M308" s="24">
        <v>0</v>
      </c>
      <c r="N308" s="24">
        <v>0</v>
      </c>
    </row>
    <row r="309" spans="1:14" x14ac:dyDescent="0.2">
      <c r="A309" s="22">
        <v>9</v>
      </c>
      <c r="B309" s="22">
        <v>3381</v>
      </c>
      <c r="C309" s="2" t="str">
        <f>VLOOKUP(B309,Hoja2!B:C,2,FALSE)</f>
        <v>FIESTAS POPULARES Y FESTEJOS</v>
      </c>
      <c r="D309" s="3" t="str">
        <f t="shared" si="20"/>
        <v>2</v>
      </c>
      <c r="E309" s="3" t="str">
        <f t="shared" si="21"/>
        <v>22</v>
      </c>
      <c r="F309" s="21" t="s">
        <v>141</v>
      </c>
      <c r="G309" s="23" t="s">
        <v>142</v>
      </c>
      <c r="H309" s="24">
        <v>0</v>
      </c>
      <c r="I309" s="24">
        <v>0</v>
      </c>
      <c r="J309" s="24">
        <v>0</v>
      </c>
      <c r="K309" s="24">
        <v>532.4</v>
      </c>
      <c r="L309" s="24">
        <v>532.4</v>
      </c>
      <c r="M309" s="24">
        <v>532.4</v>
      </c>
      <c r="N309" s="24">
        <v>532.4</v>
      </c>
    </row>
    <row r="310" spans="1:14" x14ac:dyDescent="0.2">
      <c r="A310" s="22">
        <v>9</v>
      </c>
      <c r="B310" s="22">
        <v>3381</v>
      </c>
      <c r="C310" s="2" t="str">
        <f>VLOOKUP(B310,Hoja2!B:C,2,FALSE)</f>
        <v>FIESTAS POPULARES Y FESTEJOS</v>
      </c>
      <c r="D310" s="3" t="str">
        <f t="shared" si="20"/>
        <v>2</v>
      </c>
      <c r="E310" s="3" t="str">
        <f t="shared" si="21"/>
        <v>22</v>
      </c>
      <c r="F310" s="21" t="s">
        <v>183</v>
      </c>
      <c r="G310" s="23" t="s">
        <v>184</v>
      </c>
      <c r="H310" s="24">
        <v>1096995</v>
      </c>
      <c r="I310" s="24">
        <v>1450000</v>
      </c>
      <c r="J310" s="24">
        <v>2546995</v>
      </c>
      <c r="K310" s="24">
        <v>1228598.49</v>
      </c>
      <c r="L310" s="24">
        <v>863178.49</v>
      </c>
      <c r="M310" s="24">
        <v>448358.95</v>
      </c>
      <c r="N310" s="24">
        <v>413284.53</v>
      </c>
    </row>
    <row r="311" spans="1:14" x14ac:dyDescent="0.2">
      <c r="A311" s="22">
        <v>9</v>
      </c>
      <c r="B311" s="22">
        <v>3381</v>
      </c>
      <c r="C311" s="2" t="str">
        <f>VLOOKUP(B311,Hoja2!B:C,2,FALSE)</f>
        <v>FIESTAS POPULARES Y FESTEJOS</v>
      </c>
      <c r="D311" s="3" t="str">
        <f t="shared" si="20"/>
        <v>2</v>
      </c>
      <c r="E311" s="3" t="str">
        <f t="shared" si="21"/>
        <v>22</v>
      </c>
      <c r="F311" s="21" t="s">
        <v>147</v>
      </c>
      <c r="G311" s="23" t="s">
        <v>148</v>
      </c>
      <c r="H311" s="24">
        <v>40500</v>
      </c>
      <c r="I311" s="24">
        <v>123650</v>
      </c>
      <c r="J311" s="24">
        <v>164150</v>
      </c>
      <c r="K311" s="24">
        <v>17535.8</v>
      </c>
      <c r="L311" s="24">
        <v>17535.8</v>
      </c>
      <c r="M311" s="24">
        <v>17535.8</v>
      </c>
      <c r="N311" s="24">
        <v>17535.8</v>
      </c>
    </row>
    <row r="312" spans="1:14" x14ac:dyDescent="0.2">
      <c r="A312" s="22">
        <v>9</v>
      </c>
      <c r="B312" s="22">
        <v>3381</v>
      </c>
      <c r="C312" s="2" t="str">
        <f>VLOOKUP(B312,Hoja2!B:C,2,FALSE)</f>
        <v>FIESTAS POPULARES Y FESTEJOS</v>
      </c>
      <c r="D312" s="3" t="str">
        <f t="shared" si="20"/>
        <v>2</v>
      </c>
      <c r="E312" s="3" t="str">
        <f t="shared" si="21"/>
        <v>22</v>
      </c>
      <c r="F312" s="21" t="s">
        <v>149</v>
      </c>
      <c r="G312" s="23" t="s">
        <v>150</v>
      </c>
      <c r="H312" s="24">
        <v>10000</v>
      </c>
      <c r="I312" s="24">
        <v>0</v>
      </c>
      <c r="J312" s="24">
        <v>10000</v>
      </c>
      <c r="K312" s="24">
        <v>1368.51</v>
      </c>
      <c r="L312" s="24">
        <v>1368.51</v>
      </c>
      <c r="M312" s="24">
        <v>1368.51</v>
      </c>
      <c r="N312" s="24">
        <v>1368.51</v>
      </c>
    </row>
    <row r="313" spans="1:14" x14ac:dyDescent="0.2">
      <c r="A313" s="22">
        <v>9</v>
      </c>
      <c r="B313" s="22">
        <v>3381</v>
      </c>
      <c r="C313" s="2" t="str">
        <f>VLOOKUP(B313,Hoja2!B:C,2,FALSE)</f>
        <v>FIESTAS POPULARES Y FESTEJOS</v>
      </c>
      <c r="D313" s="3" t="str">
        <f t="shared" si="20"/>
        <v>2</v>
      </c>
      <c r="E313" s="3" t="str">
        <f t="shared" si="21"/>
        <v>22</v>
      </c>
      <c r="F313" s="21" t="s">
        <v>151</v>
      </c>
      <c r="G313" s="23" t="s">
        <v>152</v>
      </c>
      <c r="H313" s="24">
        <v>5000</v>
      </c>
      <c r="I313" s="24">
        <v>0</v>
      </c>
      <c r="J313" s="24">
        <v>5000</v>
      </c>
      <c r="K313" s="24">
        <v>0</v>
      </c>
      <c r="L313" s="24">
        <v>0</v>
      </c>
      <c r="M313" s="24">
        <v>0</v>
      </c>
      <c r="N313" s="24">
        <v>0</v>
      </c>
    </row>
    <row r="314" spans="1:14" x14ac:dyDescent="0.2">
      <c r="A314" s="22">
        <v>9</v>
      </c>
      <c r="B314" s="22">
        <v>3381</v>
      </c>
      <c r="C314" s="2" t="str">
        <f>VLOOKUP(B314,Hoja2!B:C,2,FALSE)</f>
        <v>FIESTAS POPULARES Y FESTEJOS</v>
      </c>
      <c r="D314" s="3" t="str">
        <f t="shared" si="20"/>
        <v>2</v>
      </c>
      <c r="E314" s="3" t="str">
        <f t="shared" si="21"/>
        <v>22</v>
      </c>
      <c r="F314" s="21" t="s">
        <v>155</v>
      </c>
      <c r="G314" s="23" t="s">
        <v>156</v>
      </c>
      <c r="H314" s="24">
        <v>25000</v>
      </c>
      <c r="I314" s="24">
        <v>0</v>
      </c>
      <c r="J314" s="24">
        <v>25000</v>
      </c>
      <c r="K314" s="24">
        <v>0</v>
      </c>
      <c r="L314" s="24">
        <v>0</v>
      </c>
      <c r="M314" s="24">
        <v>0</v>
      </c>
      <c r="N314" s="24">
        <v>0</v>
      </c>
    </row>
    <row r="315" spans="1:14" x14ac:dyDescent="0.2">
      <c r="A315" s="22">
        <v>9</v>
      </c>
      <c r="B315" s="22">
        <v>3381</v>
      </c>
      <c r="C315" s="2" t="str">
        <f>VLOOKUP(B315,Hoja2!B:C,2,FALSE)</f>
        <v>FIESTAS POPULARES Y FESTEJOS</v>
      </c>
      <c r="D315" s="3" t="str">
        <f t="shared" si="20"/>
        <v>4</v>
      </c>
      <c r="E315" s="3" t="str">
        <f t="shared" si="21"/>
        <v>47</v>
      </c>
      <c r="F315" s="21" t="s">
        <v>198</v>
      </c>
      <c r="G315" s="23" t="s">
        <v>199</v>
      </c>
      <c r="H315" s="24">
        <v>0</v>
      </c>
      <c r="I315" s="24">
        <v>0</v>
      </c>
      <c r="J315" s="24">
        <v>0</v>
      </c>
      <c r="K315" s="24">
        <v>0</v>
      </c>
      <c r="L315" s="24">
        <v>0</v>
      </c>
      <c r="M315" s="24">
        <v>0</v>
      </c>
      <c r="N315" s="24">
        <v>0</v>
      </c>
    </row>
    <row r="316" spans="1:14" x14ac:dyDescent="0.2">
      <c r="A316" s="22">
        <v>9</v>
      </c>
      <c r="B316" s="22">
        <v>3381</v>
      </c>
      <c r="C316" s="2" t="str">
        <f>VLOOKUP(B316,Hoja2!B:C,2,FALSE)</f>
        <v>FIESTAS POPULARES Y FESTEJOS</v>
      </c>
      <c r="D316" s="3" t="str">
        <f t="shared" ref="D316:D317" si="22">LEFT(F316,1)</f>
        <v>4</v>
      </c>
      <c r="E316" s="3" t="str">
        <f t="shared" ref="E316:E317" si="23">LEFT(F316,2)</f>
        <v>48</v>
      </c>
      <c r="F316" s="21" t="s">
        <v>190</v>
      </c>
      <c r="G316" s="23" t="s">
        <v>191</v>
      </c>
      <c r="H316" s="24">
        <v>0</v>
      </c>
      <c r="I316" s="24">
        <v>0</v>
      </c>
      <c r="J316" s="24">
        <v>0</v>
      </c>
      <c r="K316" s="24">
        <v>0</v>
      </c>
      <c r="L316" s="24">
        <v>0</v>
      </c>
      <c r="M316" s="24">
        <v>0</v>
      </c>
      <c r="N316" s="24">
        <v>0</v>
      </c>
    </row>
    <row r="317" spans="1:14" x14ac:dyDescent="0.2">
      <c r="A317" s="22">
        <v>9</v>
      </c>
      <c r="B317" s="22">
        <v>3381</v>
      </c>
      <c r="C317" s="2" t="str">
        <f>VLOOKUP(B317,Hoja2!B:C,2,FALSE)</f>
        <v>FIESTAS POPULARES Y FESTEJOS</v>
      </c>
      <c r="D317" s="3" t="str">
        <f t="shared" si="22"/>
        <v>4</v>
      </c>
      <c r="E317" s="3" t="str">
        <f t="shared" si="23"/>
        <v>48</v>
      </c>
      <c r="F317" s="21" t="s">
        <v>194</v>
      </c>
      <c r="G317" s="23" t="s">
        <v>195</v>
      </c>
      <c r="H317" s="24">
        <v>86000</v>
      </c>
      <c r="I317" s="24">
        <v>0</v>
      </c>
      <c r="J317" s="24">
        <v>86000</v>
      </c>
      <c r="K317" s="24">
        <v>45000</v>
      </c>
      <c r="L317" s="24">
        <v>45000</v>
      </c>
      <c r="M317" s="24">
        <v>31500</v>
      </c>
      <c r="N317" s="24">
        <v>31500</v>
      </c>
    </row>
  </sheetData>
  <autoFilter ref="A1:N317"/>
  <printOptions horizontalCentered="1"/>
  <pageMargins left="0.23622047244094491" right="0.74803149606299213" top="0.43307086614173229" bottom="0.98425196850393704" header="0" footer="0"/>
  <pageSetup paperSize="9" scale="75" orientation="landscape" r:id="rId1"/>
  <headerFooter alignWithMargins="0">
    <oddHeader>&amp;C&amp;UEJECUCIÓN DEL ESTADO DE GASTOS A 30 DE JUNIO DE 2022 DE LA FUNDACIÓN MUNICIPAL DE CULTURA</oddHeader>
    <oddFooter>&amp;R&amp;P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"/>
  <sheetViews>
    <sheetView workbookViewId="0">
      <selection activeCell="A9" sqref="A9"/>
    </sheetView>
  </sheetViews>
  <sheetFormatPr baseColWidth="10" defaultRowHeight="12.75" x14ac:dyDescent="0.2"/>
  <cols>
    <col min="1" max="1" width="50.28515625" bestFit="1" customWidth="1"/>
    <col min="2" max="2" width="4.85546875" bestFit="1" customWidth="1"/>
    <col min="3" max="3" width="42.42578125" bestFit="1" customWidth="1"/>
  </cols>
  <sheetData>
    <row r="1" spans="1:3" ht="15" x14ac:dyDescent="0.25">
      <c r="A1" s="9"/>
      <c r="B1" s="12">
        <v>3302</v>
      </c>
      <c r="C1" s="13" t="s">
        <v>30</v>
      </c>
    </row>
    <row r="2" spans="1:3" ht="15" x14ac:dyDescent="0.25">
      <c r="A2" s="9"/>
      <c r="B2" s="12">
        <v>3330</v>
      </c>
      <c r="C2" s="13" t="s">
        <v>31</v>
      </c>
    </row>
    <row r="3" spans="1:3" ht="15" x14ac:dyDescent="0.25">
      <c r="A3" s="9"/>
      <c r="B3" s="12">
        <v>3331</v>
      </c>
      <c r="C3" s="13" t="s">
        <v>32</v>
      </c>
    </row>
    <row r="4" spans="1:3" ht="15" x14ac:dyDescent="0.25">
      <c r="A4" s="9"/>
      <c r="B4" s="12">
        <v>3332</v>
      </c>
      <c r="C4" s="13" t="s">
        <v>33</v>
      </c>
    </row>
    <row r="5" spans="1:3" ht="15" x14ac:dyDescent="0.25">
      <c r="A5" s="9"/>
      <c r="B5" s="12">
        <v>3333</v>
      </c>
      <c r="C5" s="13" t="s">
        <v>34</v>
      </c>
    </row>
    <row r="6" spans="1:3" ht="15" x14ac:dyDescent="0.25">
      <c r="A6" s="9"/>
      <c r="B6" s="12">
        <v>3342</v>
      </c>
      <c r="C6" s="13" t="s">
        <v>35</v>
      </c>
    </row>
    <row r="7" spans="1:3" ht="15" x14ac:dyDescent="0.25">
      <c r="A7" s="9"/>
      <c r="B7" s="12">
        <v>3343</v>
      </c>
      <c r="C7" s="13" t="s">
        <v>36</v>
      </c>
    </row>
    <row r="8" spans="1:3" ht="15" x14ac:dyDescent="0.25">
      <c r="A8" s="9"/>
      <c r="B8" s="12">
        <v>3381</v>
      </c>
      <c r="C8" s="13" t="s">
        <v>37</v>
      </c>
    </row>
    <row r="9" spans="1:3" ht="15" x14ac:dyDescent="0.25">
      <c r="A9" s="9"/>
      <c r="B9" s="1">
        <v>9332</v>
      </c>
      <c r="C9" s="1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TD EJECUCION PRIMER SEMESTRE 22</vt:lpstr>
      <vt:lpstr>Ejecución PRIMER SEMESTRE 2022</vt:lpstr>
      <vt:lpstr>Hoja2</vt:lpstr>
      <vt:lpstr>'TD EJECUCION PRIMER SEMESTRE 22'!Títulos_a_imprimir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Amador Martin Alonso</dc:creator>
  <cp:lastModifiedBy>Yolanda del Pozo Garcia</cp:lastModifiedBy>
  <cp:lastPrinted>2020-04-01T06:15:50Z</cp:lastPrinted>
  <dcterms:created xsi:type="dcterms:W3CDTF">2016-04-19T12:18:23Z</dcterms:created>
  <dcterms:modified xsi:type="dcterms:W3CDTF">2022-07-04T07:51:18Z</dcterms:modified>
</cp:coreProperties>
</file>