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FMD\PRIMER TRIMESTRE\"/>
    </mc:Choice>
  </mc:AlternateContent>
  <xr:revisionPtr revIDLastSave="0" documentId="13_ncr:1_{193AC042-F423-49AB-95EA-0E895F5B5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 PRIMER 1º TRIMESTRE 26" sheetId="2" r:id="rId1"/>
    <sheet name="Ejecución 31 marzo 26" sheetId="1" state="hidden" r:id="rId2"/>
    <sheet name="Hoja2" sheetId="4" state="hidden" r:id="rId3"/>
  </sheets>
  <definedNames>
    <definedName name="_xlnm._FilterDatabase" localSheetId="1" hidden="1">'Ejecución 31 marzo 26'!$A$1:$N$137</definedName>
    <definedName name="_xlnm.Print_Titles" localSheetId="0">'TD PRIMER 1º TRIMESTRE 26'!$3:$3</definedName>
  </definedNames>
  <calcPr calcId="191029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1" l="1"/>
  <c r="E136" i="1"/>
  <c r="D137" i="1"/>
  <c r="E137" i="1"/>
  <c r="C136" i="1"/>
  <c r="C137" i="1"/>
  <c r="D134" i="1" l="1"/>
  <c r="E134" i="1"/>
  <c r="D135" i="1"/>
  <c r="E135" i="1"/>
  <c r="C134" i="1"/>
  <c r="C135" i="1"/>
  <c r="D132" i="1" l="1"/>
  <c r="E132" i="1"/>
  <c r="D133" i="1"/>
  <c r="E133" i="1"/>
  <c r="C130" i="1"/>
  <c r="C131" i="1"/>
  <c r="C132" i="1"/>
  <c r="C133" i="1"/>
  <c r="D131" i="1" l="1"/>
  <c r="E131" i="1"/>
  <c r="D130" i="1" l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<sst xmlns="http://schemas.openxmlformats.org/spreadsheetml/2006/main" count="205" uniqueCount="109">
  <si>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</si>
  <si>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</si>
  <si>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</si>
  <si>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</si>
  <si>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</si>
  <si>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</si>
  <si>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</si>
  <si>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</si>
  <si>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</si>
  <si>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</si>
  <si>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</si>
  <si>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</si>
  <si>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</si>
  <si>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</si>
  <si>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</si>
  <si>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</si>
  <si>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</si>
  <si>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</si>
  <si>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</si>
  <si>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</si>
  <si>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</si>
  <si>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</si>
  <si>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</si>
  <si>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</si>
  <si>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</si>
  <si>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</si>
  <si>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</si>
  <si>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</si>
  <si>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</si>
  <si>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</si>
  <si>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</si>
  <si>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</si>
  <si>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</si>
  <si>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</si>
  <si>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</si>
  <si>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</si>
  <si>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</si>
  <si>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</si>
  <si>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</si>
  <si>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</si>
  <si>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</si>
  <si>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</si>
  <si>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</si>
  <si>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</si>
  <si>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</si>
  <si>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</si>
  <si>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</si>
  <si>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</si>
  <si>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</si>
  <si>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</si>
  <si>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</si>
  <si>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</si>
  <si>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</si>
  <si>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</si>
  <si>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</si>
  <si>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</si>
  <si>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Horas extraordinarias</t>
  </si>
  <si>
    <t>Otras remuneraciones.</t>
  </si>
  <si>
    <t>Productividad.</t>
  </si>
  <si>
    <t>Gratificaciones.</t>
  </si>
  <si>
    <t>Seguridad Social.</t>
  </si>
  <si>
    <t>Formación y perfeccionamiento del personal.</t>
  </si>
  <si>
    <t>Acción social.</t>
  </si>
  <si>
    <t>Seguros.</t>
  </si>
  <si>
    <t>Arrendamientos de edificios y otras construcciones.</t>
  </si>
  <si>
    <t>Arrendamientos de otro inmovilizado material.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</si>
  <si>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</si>
  <si>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</si>
  <si>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</si>
  <si>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</si>
  <si>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Otros suministros.</t>
  </si>
  <si>
    <t>Primas de seguros.</t>
  </si>
  <si>
    <t>Publicidad y propaganda.</t>
  </si>
  <si>
    <t>Actividades culturales y deportivas</t>
  </si>
  <si>
    <t>Premios y Trofeos</t>
  </si>
  <si>
    <t>Otros trabajos realizados por otras empresas y profes.</t>
  </si>
  <si>
    <t>Premios, becas, etc.</t>
  </si>
  <si>
    <t>Anticipos al personal</t>
  </si>
  <si>
    <t>Prestamos al personal</t>
  </si>
  <si>
    <t>Transportes.</t>
  </si>
  <si>
    <t>Otros gastos diversos</t>
  </si>
  <si>
    <t>Seguridad.</t>
  </si>
  <si>
    <t>Otras transf. a Familias e Instituciones sin fines de lucro.</t>
  </si>
  <si>
    <t>Reparación de maquinaria, instalaciones técnicas y utillaje.</t>
  </si>
  <si>
    <t>Vestuario.</t>
  </si>
  <si>
    <t>Dietas del personal no directivo</t>
  </si>
  <si>
    <t>Locomoción del personal no directivo.</t>
  </si>
  <si>
    <t>Subvenciones a la práctica deportiva escolar</t>
  </si>
  <si>
    <t>Laboral temporal.</t>
  </si>
  <si>
    <t>Arrendamientos de maquinaria, instalaciones y utillaje.</t>
  </si>
  <si>
    <t>Productos farmacéuticos y material sanitario.</t>
  </si>
  <si>
    <t>Servicios de Telecomunicaciones.</t>
  </si>
  <si>
    <t>Postales.</t>
  </si>
  <si>
    <t>Limpieza y aseo.</t>
  </si>
  <si>
    <t>Reparación de edificios y otras construcciones.</t>
  </si>
  <si>
    <t>Reparación de elementos de transporte.</t>
  </si>
  <si>
    <t>Energía eléctrica.</t>
  </si>
  <si>
    <t>Agua.</t>
  </si>
  <si>
    <t>Gas.</t>
  </si>
  <si>
    <t>Combustibles y carburantes.</t>
  </si>
  <si>
    <t>Productos de limpieza y aseo.</t>
  </si>
  <si>
    <t>Estudios y trabajos técnicos.</t>
  </si>
  <si>
    <t>Edificios y otras construcciones.</t>
  </si>
  <si>
    <t>Maquinaria, instalaciones técnicas y utillaje.</t>
  </si>
  <si>
    <t>Transferencias  familias e instituciones sin fines de lucro.</t>
  </si>
  <si>
    <t>FUNDACION MUNICIPAL DE DEPORTES  -  ESTADO DE EJECUCIÓN DE GASTOS - 31 DE MARZO DE 2026</t>
  </si>
  <si>
    <t>Intereses de demora.</t>
  </si>
  <si>
    <t>Subvenciones según normativa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</si>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</sst>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0" fillId="0" borderId="0" xfId="5" applyFont="1"/>
    <xf numFmtId="1" fontId="10" fillId="0" borderId="0" xfId="6" applyNumberFormat="1" applyFont="1"/>
    <xf numFmtId="0" fontId="10" fillId="0" borderId="0" xfId="7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1" fontId="10" fillId="0" borderId="0" xfId="8" applyNumberFormat="1" applyFont="1"/>
    <xf numFmtId="0" fontId="10" fillId="0" borderId="0" xfId="8" applyFont="1"/>
    <xf numFmtId="49" fontId="10" fillId="0" borderId="0" xfId="8" applyNumberFormat="1" applyFont="1"/>
    <xf numFmtId="4" fontId="10" fillId="0" borderId="0" xfId="8" applyNumberFormat="1" applyFont="1"/>
    <xf numFmtId="4" fontId="5" fillId="0" borderId="0" xfId="0" applyNumberFormat="1" applyFont="1"/>
    <xf numFmtId="0" fontId="11" fillId="0" borderId="0" xfId="0" applyFont="1" applyAlignment="1">
      <alignment horizontal="center" vertical="center"/>
    </xf>
    <xf numFmtId="4" fontId="0" fillId="0" borderId="0" xfId="0" applyNumberFormat="1"/>
    <xf numFmtId="0" fontId="13" fillId="0" borderId="0" xfId="0" applyFont="1"/>
    <xf numFmtId="0" fontId="13" fillId="0" borderId="0" xfId="0" pivotButton="1" applyFont="1"/>
    <xf numFmtId="4" fontId="13" fillId="0" borderId="0" xfId="0" applyNumberFormat="1" applyFont="1"/>
    <xf numFmtId="10" fontId="13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3" fillId="0" borderId="0" xfId="0" pivotButton="1" applyFont="1" applyAlignment="1">
      <alignment horizontal="center" vertical="center" wrapText="1"/>
    </xf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136.531109606483" createdVersion="8" refreshedVersion="8" minRefreshableVersion="3" recordCount="136" xr:uid="{FB2DC7B3-E459-4EE4-99B7-A9F02E0918BE}">
  <cacheSource type="worksheet">
    <worksheetSource ref="A1:N137" sheet="Ejecución 31 marzo 26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7">
        <s v="1"/>
        <s v="2"/>
        <s v="3"/>
        <s v="4"/>
        <s v="8"/>
        <s v="7"/>
        <s v="6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606670"/>
    </cacheField>
    <cacheField name="Modificaciones" numFmtId="0">
      <sharedItems containsSemiMixedTypes="0" containsString="0" containsNumber="1" minValue="0" maxValue="292021.01"/>
    </cacheField>
    <cacheField name="Créditos Totales" numFmtId="0">
      <sharedItems containsSemiMixedTypes="0" containsString="0" containsNumber="1" minValue="0" maxValue="2873703.28"/>
    </cacheField>
    <cacheField name="Gastos Autorizados" numFmtId="0">
      <sharedItems containsSemiMixedTypes="0" containsString="0" containsNumber="1" minValue="0" maxValue="2650026.12"/>
    </cacheField>
    <cacheField name="Disposiciones ó Compromisos" numFmtId="0">
      <sharedItems containsSemiMixedTypes="0" containsString="0" containsNumber="1" minValue="0" maxValue="2423585.2799999998"/>
    </cacheField>
    <cacheField name="Obligaciones Reconocidas" numFmtId="0">
      <sharedItems containsSemiMixedTypes="0" containsString="0" containsNumber="1" minValue="0" maxValue="366649.69"/>
    </cacheField>
    <cacheField name="Pagos Realizados" numFmtId="0">
      <sharedItems containsSemiMixedTypes="0" containsString="0" containsNumber="1" minValue="0" maxValue="340753.6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">
  <r>
    <x v="0"/>
    <x v="0"/>
    <x v="0"/>
    <x v="0"/>
    <s v="10"/>
    <n v="10100"/>
    <s v="Retribuciones básicas."/>
    <n v="72804"/>
    <n v="0"/>
    <n v="72804"/>
    <n v="72804"/>
    <n v="72804"/>
    <n v="15844.62"/>
    <n v="15844.62"/>
  </r>
  <r>
    <x v="0"/>
    <x v="0"/>
    <x v="0"/>
    <x v="0"/>
    <s v="10"/>
    <n v="10101"/>
    <s v="Otras remuneraciones."/>
    <n v="14215"/>
    <n v="0"/>
    <n v="14215"/>
    <n v="14215"/>
    <n v="14215"/>
    <n v="3168.93"/>
    <n v="3168.93"/>
  </r>
  <r>
    <x v="0"/>
    <x v="0"/>
    <x v="0"/>
    <x v="0"/>
    <s v="12"/>
    <n v="12000"/>
    <s v="Sueldos del Grupo A1."/>
    <n v="18553"/>
    <n v="0"/>
    <n v="18553"/>
    <n v="18553"/>
    <n v="18553"/>
    <n v="4161.72"/>
    <n v="4161.72"/>
  </r>
  <r>
    <x v="0"/>
    <x v="0"/>
    <x v="0"/>
    <x v="0"/>
    <s v="12"/>
    <n v="12001"/>
    <s v="Sueldos del Grupo A2."/>
    <n v="64575"/>
    <n v="0"/>
    <n v="64575"/>
    <n v="64575"/>
    <n v="64575"/>
    <n v="3598.56"/>
    <n v="3598.56"/>
  </r>
  <r>
    <x v="0"/>
    <x v="0"/>
    <x v="0"/>
    <x v="0"/>
    <s v="12"/>
    <n v="12003"/>
    <s v="Sueldos del Grupo C1."/>
    <n v="87125"/>
    <n v="0"/>
    <n v="87125"/>
    <n v="87125"/>
    <n v="87125"/>
    <n v="12337.75"/>
    <n v="12337.75"/>
  </r>
  <r>
    <x v="0"/>
    <x v="0"/>
    <x v="0"/>
    <x v="0"/>
    <s v="12"/>
    <n v="12004"/>
    <s v="Sueldos del Grupo C2."/>
    <n v="52941"/>
    <n v="0"/>
    <n v="52941"/>
    <n v="52941"/>
    <n v="52941"/>
    <n v="10578.23"/>
    <n v="10578.23"/>
  </r>
  <r>
    <x v="0"/>
    <x v="0"/>
    <x v="0"/>
    <x v="0"/>
    <s v="12"/>
    <n v="12006"/>
    <s v="Trienios."/>
    <n v="36644"/>
    <n v="0"/>
    <n v="36644"/>
    <n v="36644"/>
    <n v="36644"/>
    <n v="8843.02"/>
    <n v="8843.02"/>
  </r>
  <r>
    <x v="0"/>
    <x v="0"/>
    <x v="0"/>
    <x v="0"/>
    <s v="12"/>
    <n v="12100"/>
    <s v="Complemento de destino."/>
    <n v="133250"/>
    <n v="0"/>
    <n v="133250"/>
    <n v="133250"/>
    <n v="133250"/>
    <n v="18164.48"/>
    <n v="18164.48"/>
  </r>
  <r>
    <x v="0"/>
    <x v="0"/>
    <x v="0"/>
    <x v="0"/>
    <s v="12"/>
    <n v="12101"/>
    <s v="Complemento específico."/>
    <n v="318775"/>
    <n v="0"/>
    <n v="318775"/>
    <n v="318775"/>
    <n v="318775"/>
    <n v="58718.25"/>
    <n v="58718.25"/>
  </r>
  <r>
    <x v="0"/>
    <x v="0"/>
    <x v="0"/>
    <x v="0"/>
    <s v="12"/>
    <n v="12103"/>
    <s v="Otros complementos."/>
    <n v="17220"/>
    <n v="0"/>
    <n v="17220"/>
    <n v="17220"/>
    <n v="17220"/>
    <n v="4944.8100000000004"/>
    <n v="4944.8100000000004"/>
  </r>
  <r>
    <x v="0"/>
    <x v="0"/>
    <x v="0"/>
    <x v="0"/>
    <s v="13"/>
    <n v="13000"/>
    <s v="Retribuciones básicas."/>
    <n v="29831"/>
    <n v="0"/>
    <n v="29831"/>
    <n v="19831"/>
    <n v="19831"/>
    <n v="9849.26"/>
    <n v="9849.26"/>
  </r>
  <r>
    <x v="0"/>
    <x v="0"/>
    <x v="0"/>
    <x v="0"/>
    <s v="13"/>
    <n v="13001"/>
    <s v="Horas extraordinarias"/>
    <n v="1025"/>
    <n v="0"/>
    <n v="1025"/>
    <n v="1025"/>
    <n v="1025"/>
    <n v="0"/>
    <n v="0"/>
  </r>
  <r>
    <x v="0"/>
    <x v="0"/>
    <x v="0"/>
    <x v="0"/>
    <s v="13"/>
    <n v="13002"/>
    <s v="Otras remuneraciones."/>
    <n v="35363"/>
    <n v="0"/>
    <n v="35363"/>
    <n v="25363"/>
    <n v="25363"/>
    <n v="10497.82"/>
    <n v="10497.82"/>
  </r>
  <r>
    <x v="0"/>
    <x v="0"/>
    <x v="0"/>
    <x v="0"/>
    <s v="15"/>
    <n v="150"/>
    <s v="Productividad."/>
    <n v="6048"/>
    <n v="0"/>
    <n v="6048"/>
    <n v="6048"/>
    <n v="6048"/>
    <n v="3429.87"/>
    <n v="3429.87"/>
  </r>
  <r>
    <x v="0"/>
    <x v="0"/>
    <x v="0"/>
    <x v="0"/>
    <s v="15"/>
    <n v="151"/>
    <s v="Gratificaciones."/>
    <n v="6457"/>
    <n v="0"/>
    <n v="6457"/>
    <n v="6457"/>
    <n v="6457"/>
    <n v="679.26"/>
    <n v="679.26"/>
  </r>
  <r>
    <x v="0"/>
    <x v="0"/>
    <x v="0"/>
    <x v="0"/>
    <s v="16"/>
    <n v="16000"/>
    <s v="Seguridad Social."/>
    <n v="1134163"/>
    <n v="0"/>
    <n v="1134163"/>
    <n v="192812.91"/>
    <n v="192812.91"/>
    <n v="192812.91"/>
    <n v="187559.66"/>
  </r>
  <r>
    <x v="0"/>
    <x v="0"/>
    <x v="0"/>
    <x v="0"/>
    <s v="16"/>
    <n v="16200"/>
    <s v="Formación y perfeccionamiento del personal."/>
    <n v="12000"/>
    <n v="0"/>
    <n v="12000"/>
    <n v="571.12"/>
    <n v="571.12"/>
    <n v="0"/>
    <n v="0"/>
  </r>
  <r>
    <x v="0"/>
    <x v="0"/>
    <x v="0"/>
    <x v="0"/>
    <s v="16"/>
    <n v="16204"/>
    <s v="Acción social."/>
    <n v="34000"/>
    <n v="0"/>
    <n v="34000"/>
    <n v="1261.5899999999999"/>
    <n v="1261.5899999999999"/>
    <n v="1261.5899999999999"/>
    <n v="1261.5899999999999"/>
  </r>
  <r>
    <x v="0"/>
    <x v="0"/>
    <x v="0"/>
    <x v="0"/>
    <s v="16"/>
    <n v="16205"/>
    <s v="Seguros."/>
    <n v="0"/>
    <n v="2687.25"/>
    <n v="2687.25"/>
    <n v="2687.25"/>
    <n v="2687.25"/>
    <n v="0"/>
    <n v="0"/>
  </r>
  <r>
    <x v="0"/>
    <x v="0"/>
    <x v="0"/>
    <x v="1"/>
    <s v="20"/>
    <n v="202"/>
    <s v="Arrendamientos de edificios y otras construcciones."/>
    <n v="1600"/>
    <n v="0"/>
    <n v="1600"/>
    <n v="0"/>
    <n v="0"/>
    <n v="0"/>
    <n v="0"/>
  </r>
  <r>
    <x v="0"/>
    <x v="0"/>
    <x v="0"/>
    <x v="1"/>
    <s v="20"/>
    <n v="208"/>
    <s v="Arrendamientos de otro inmovilizado material."/>
    <n v="23000"/>
    <n v="0"/>
    <n v="23000"/>
    <n v="16092.28"/>
    <n v="16092.28"/>
    <n v="0"/>
    <n v="0"/>
  </r>
  <r>
    <x v="0"/>
    <x v="0"/>
    <x v="0"/>
    <x v="1"/>
    <s v="21"/>
    <n v="216"/>
    <s v="Equipos para procesos de información."/>
    <n v="69500"/>
    <n v="10086.39"/>
    <n v="79586.39"/>
    <n v="69719.03"/>
    <n v="69719.03"/>
    <n v="17269.93"/>
    <n v="17269.93"/>
  </r>
  <r>
    <x v="0"/>
    <x v="0"/>
    <x v="0"/>
    <x v="1"/>
    <s v="22"/>
    <n v="22000"/>
    <s v="Ordinario no inventariable."/>
    <n v="8200"/>
    <n v="3512.85"/>
    <n v="11712.85"/>
    <n v="3512.85"/>
    <n v="3512.85"/>
    <n v="0"/>
    <n v="0"/>
  </r>
  <r>
    <x v="0"/>
    <x v="0"/>
    <x v="0"/>
    <x v="1"/>
    <s v="22"/>
    <n v="22001"/>
    <s v="Prensa, revistas, libros y otras publicaciones."/>
    <n v="3000"/>
    <n v="0"/>
    <n v="3000"/>
    <n v="4295.5"/>
    <n v="4295.5"/>
    <n v="585.30999999999995"/>
    <n v="585.30999999999995"/>
  </r>
  <r>
    <x v="0"/>
    <x v="0"/>
    <x v="0"/>
    <x v="1"/>
    <s v="22"/>
    <n v="22002"/>
    <s v="Material informático no inventariable."/>
    <n v="9800"/>
    <n v="1474.79"/>
    <n v="11274.79"/>
    <n v="1474.79"/>
    <n v="1474.79"/>
    <n v="0"/>
    <n v="0"/>
  </r>
  <r>
    <x v="0"/>
    <x v="0"/>
    <x v="0"/>
    <x v="1"/>
    <s v="22"/>
    <n v="22199"/>
    <s v="Otros suministros."/>
    <n v="17000"/>
    <n v="1483.25"/>
    <n v="18483.25"/>
    <n v="27700.33"/>
    <n v="27700.33"/>
    <n v="13020.08"/>
    <n v="13020.08"/>
  </r>
  <r>
    <x v="0"/>
    <x v="0"/>
    <x v="0"/>
    <x v="1"/>
    <s v="22"/>
    <n v="224"/>
    <s v="Primas de seguros."/>
    <n v="134200"/>
    <n v="266.19"/>
    <n v="134466.19"/>
    <n v="114678.16"/>
    <n v="114678.16"/>
    <n v="94860"/>
    <n v="94860"/>
  </r>
  <r>
    <x v="0"/>
    <x v="0"/>
    <x v="0"/>
    <x v="1"/>
    <s v="22"/>
    <n v="22602"/>
    <s v="Publicidad y propaganda."/>
    <n v="14900"/>
    <n v="1237.21"/>
    <n v="16137.21"/>
    <n v="14091.71"/>
    <n v="14091.71"/>
    <n v="3213.6"/>
    <n v="3213.6"/>
  </r>
  <r>
    <x v="0"/>
    <x v="0"/>
    <x v="0"/>
    <x v="1"/>
    <s v="22"/>
    <n v="22609"/>
    <s v="Actividades culturales y deportivas"/>
    <n v="6000"/>
    <n v="1200"/>
    <n v="7200"/>
    <n v="4144.75"/>
    <n v="4144.75"/>
    <n v="2944.75"/>
    <n v="2944.75"/>
  </r>
  <r>
    <x v="0"/>
    <x v="0"/>
    <x v="0"/>
    <x v="1"/>
    <s v="22"/>
    <n v="22610"/>
    <s v="Premios y Trofeos"/>
    <n v="8500"/>
    <n v="0"/>
    <n v="8500"/>
    <n v="0"/>
    <n v="0"/>
    <n v="0"/>
    <n v="0"/>
  </r>
  <r>
    <x v="0"/>
    <x v="0"/>
    <x v="0"/>
    <x v="1"/>
    <s v="22"/>
    <n v="22699"/>
    <s v="Otros gastos diversos"/>
    <n v="500"/>
    <n v="0"/>
    <n v="500"/>
    <n v="1202.74"/>
    <n v="1202.74"/>
    <n v="1202.74"/>
    <n v="1202.74"/>
  </r>
  <r>
    <x v="0"/>
    <x v="0"/>
    <x v="0"/>
    <x v="1"/>
    <s v="22"/>
    <n v="22706"/>
    <s v="Estudios y trabajos técnicos."/>
    <n v="5000"/>
    <n v="4710.9399999999996"/>
    <n v="9710.94"/>
    <n v="4710.9399999999996"/>
    <n v="4710.9399999999996"/>
    <n v="0"/>
    <n v="0"/>
  </r>
  <r>
    <x v="0"/>
    <x v="0"/>
    <x v="0"/>
    <x v="1"/>
    <s v="22"/>
    <n v="22799"/>
    <s v="Otros trabajos realizados por otras empresas y profes."/>
    <n v="28000"/>
    <n v="5951.36"/>
    <n v="33951.360000000001"/>
    <n v="25293.77"/>
    <n v="25293.77"/>
    <n v="2566.14"/>
    <n v="2103.6999999999998"/>
  </r>
  <r>
    <x v="0"/>
    <x v="0"/>
    <x v="0"/>
    <x v="1"/>
    <s v="23"/>
    <n v="23020"/>
    <s v="Dietas del personal no directivo"/>
    <n v="500"/>
    <n v="0"/>
    <n v="500"/>
    <n v="325.55"/>
    <n v="325.55"/>
    <n v="325.55"/>
    <n v="325.55"/>
  </r>
  <r>
    <x v="0"/>
    <x v="0"/>
    <x v="0"/>
    <x v="2"/>
    <s v="35"/>
    <n v="352"/>
    <s v="Intereses de demora."/>
    <n v="500"/>
    <n v="0"/>
    <n v="500"/>
    <n v="0"/>
    <n v="0"/>
    <n v="0"/>
    <n v="0"/>
  </r>
  <r>
    <x v="0"/>
    <x v="0"/>
    <x v="0"/>
    <x v="3"/>
    <s v="48"/>
    <n v="481"/>
    <s v="Premios, becas, etc."/>
    <n v="7000"/>
    <n v="0"/>
    <n v="7000"/>
    <n v="2250"/>
    <n v="0"/>
    <n v="0"/>
    <n v="0"/>
  </r>
  <r>
    <x v="0"/>
    <x v="0"/>
    <x v="0"/>
    <x v="4"/>
    <s v="83"/>
    <n v="83001"/>
    <s v="Anticipos al personal"/>
    <n v="11000"/>
    <n v="0"/>
    <n v="11000"/>
    <n v="0"/>
    <n v="0"/>
    <n v="0"/>
    <n v="0"/>
  </r>
  <r>
    <x v="0"/>
    <x v="0"/>
    <x v="0"/>
    <x v="4"/>
    <s v="83"/>
    <n v="83101"/>
    <s v="Prestamos al personal"/>
    <n v="6800"/>
    <n v="0"/>
    <n v="6800"/>
    <n v="0"/>
    <n v="0"/>
    <n v="0"/>
    <n v="0"/>
  </r>
  <r>
    <x v="0"/>
    <x v="1"/>
    <x v="1"/>
    <x v="0"/>
    <s v="12"/>
    <n v="12000"/>
    <s v="Sueldos del Grupo A1."/>
    <n v="18450"/>
    <n v="0"/>
    <n v="18450"/>
    <n v="18450"/>
    <n v="18450"/>
    <n v="3864.43"/>
    <n v="3864.43"/>
  </r>
  <r>
    <x v="0"/>
    <x v="1"/>
    <x v="1"/>
    <x v="0"/>
    <s v="12"/>
    <n v="12006"/>
    <s v="Trienios."/>
    <n v="8508"/>
    <n v="0"/>
    <n v="8508"/>
    <n v="8508"/>
    <n v="8508"/>
    <n v="1784.74"/>
    <n v="1784.74"/>
  </r>
  <r>
    <x v="0"/>
    <x v="1"/>
    <x v="1"/>
    <x v="0"/>
    <s v="12"/>
    <n v="12100"/>
    <s v="Complemento de destino."/>
    <n v="10250"/>
    <n v="0"/>
    <n v="10250"/>
    <n v="10250"/>
    <n v="10250"/>
    <n v="2031.17"/>
    <n v="2031.17"/>
  </r>
  <r>
    <x v="0"/>
    <x v="1"/>
    <x v="1"/>
    <x v="0"/>
    <s v="12"/>
    <n v="12101"/>
    <s v="Complemento específico."/>
    <n v="29007"/>
    <n v="0"/>
    <n v="29007"/>
    <n v="29007"/>
    <n v="29007"/>
    <n v="6802.98"/>
    <n v="6802.98"/>
  </r>
  <r>
    <x v="0"/>
    <x v="1"/>
    <x v="1"/>
    <x v="0"/>
    <s v="12"/>
    <n v="12103"/>
    <s v="Otros complementos."/>
    <n v="4458"/>
    <n v="0"/>
    <n v="4458"/>
    <n v="4458"/>
    <n v="4458"/>
    <n v="913.08"/>
    <n v="913.08"/>
  </r>
  <r>
    <x v="0"/>
    <x v="1"/>
    <x v="1"/>
    <x v="0"/>
    <s v="13"/>
    <n v="13000"/>
    <s v="Retribuciones básicas."/>
    <n v="28393"/>
    <n v="0"/>
    <n v="28393"/>
    <n v="18393"/>
    <n v="18393"/>
    <n v="12072.13"/>
    <n v="12072.13"/>
  </r>
  <r>
    <x v="0"/>
    <x v="1"/>
    <x v="1"/>
    <x v="0"/>
    <s v="13"/>
    <n v="13001"/>
    <s v="Horas extraordinarias"/>
    <n v="615"/>
    <n v="0"/>
    <n v="615"/>
    <n v="615"/>
    <n v="615"/>
    <n v="0"/>
    <n v="0"/>
  </r>
  <r>
    <x v="0"/>
    <x v="1"/>
    <x v="1"/>
    <x v="0"/>
    <s v="13"/>
    <n v="13002"/>
    <s v="Otras remuneraciones."/>
    <n v="34440"/>
    <n v="0"/>
    <n v="34440"/>
    <n v="24440"/>
    <n v="24440"/>
    <n v="19709.37"/>
    <n v="19709.37"/>
  </r>
  <r>
    <x v="0"/>
    <x v="1"/>
    <x v="1"/>
    <x v="0"/>
    <s v="15"/>
    <n v="150"/>
    <s v="Productividad."/>
    <n v="461"/>
    <n v="0"/>
    <n v="461"/>
    <n v="461"/>
    <n v="461"/>
    <n v="0"/>
    <n v="0"/>
  </r>
  <r>
    <x v="0"/>
    <x v="1"/>
    <x v="1"/>
    <x v="0"/>
    <s v="15"/>
    <n v="151"/>
    <s v="Gratificaciones."/>
    <n v="513"/>
    <n v="0"/>
    <n v="513"/>
    <n v="513"/>
    <n v="513"/>
    <n v="0"/>
    <n v="0"/>
  </r>
  <r>
    <x v="0"/>
    <x v="1"/>
    <x v="1"/>
    <x v="1"/>
    <s v="22"/>
    <n v="22199"/>
    <s v="Otros suministros."/>
    <n v="3500"/>
    <n v="0"/>
    <n v="3500"/>
    <n v="4712.95"/>
    <n v="4712.95"/>
    <n v="0"/>
    <n v="0"/>
  </r>
  <r>
    <x v="0"/>
    <x v="1"/>
    <x v="1"/>
    <x v="1"/>
    <s v="22"/>
    <n v="22609"/>
    <s v="Actividades culturales y deportivas"/>
    <n v="5000"/>
    <n v="0"/>
    <n v="5000"/>
    <n v="1050"/>
    <n v="1050"/>
    <n v="0"/>
    <n v="0"/>
  </r>
  <r>
    <x v="0"/>
    <x v="1"/>
    <x v="1"/>
    <x v="1"/>
    <s v="22"/>
    <n v="22699"/>
    <s v="Otros gastos diversos"/>
    <n v="5000"/>
    <n v="60.5"/>
    <n v="5060.5"/>
    <n v="3055.25"/>
    <n v="3055.25"/>
    <n v="0"/>
    <n v="0"/>
  </r>
  <r>
    <x v="0"/>
    <x v="1"/>
    <x v="1"/>
    <x v="1"/>
    <s v="22"/>
    <n v="22701"/>
    <s v="Seguridad."/>
    <n v="1500"/>
    <n v="0"/>
    <n v="1500"/>
    <n v="145.19"/>
    <n v="145.19"/>
    <n v="0"/>
    <n v="0"/>
  </r>
  <r>
    <x v="0"/>
    <x v="1"/>
    <x v="1"/>
    <x v="1"/>
    <s v="22"/>
    <n v="22799"/>
    <s v="Otros trabajos realizados por otras empresas y profes."/>
    <n v="45000"/>
    <n v="4837.58"/>
    <n v="49837.58"/>
    <n v="60975.47"/>
    <n v="60975.47"/>
    <n v="2069.1"/>
    <n v="2069.1"/>
  </r>
  <r>
    <x v="0"/>
    <x v="1"/>
    <x v="1"/>
    <x v="3"/>
    <s v="48"/>
    <n v="48900"/>
    <s v="Otras transf. a Familias e Instituciones sin fines de lucro."/>
    <n v="297000"/>
    <n v="1150"/>
    <n v="298150"/>
    <n v="298150"/>
    <n v="74500"/>
    <n v="27675"/>
    <n v="0"/>
  </r>
  <r>
    <x v="0"/>
    <x v="1"/>
    <x v="1"/>
    <x v="3"/>
    <s v="48"/>
    <n v="48998"/>
    <s v="Otras transf. a Familias e Instituciones sin fines de lucro."/>
    <n v="263000"/>
    <n v="0"/>
    <n v="263000"/>
    <n v="263000"/>
    <n v="0"/>
    <n v="0"/>
    <n v="0"/>
  </r>
  <r>
    <x v="0"/>
    <x v="2"/>
    <x v="2"/>
    <x v="0"/>
    <s v="12"/>
    <n v="12000"/>
    <s v="Sueldos del Grupo A1."/>
    <n v="6150"/>
    <n v="0"/>
    <n v="6150"/>
    <n v="6150"/>
    <n v="6150"/>
    <n v="0"/>
    <n v="0"/>
  </r>
  <r>
    <x v="0"/>
    <x v="2"/>
    <x v="2"/>
    <x v="0"/>
    <s v="12"/>
    <n v="12001"/>
    <s v="Sueldos del Grupo A2."/>
    <n v="16298"/>
    <n v="0"/>
    <n v="16298"/>
    <n v="16298"/>
    <n v="16298"/>
    <n v="3518.56"/>
    <n v="3518.56"/>
  </r>
  <r>
    <x v="0"/>
    <x v="2"/>
    <x v="2"/>
    <x v="0"/>
    <s v="12"/>
    <n v="12003"/>
    <s v="Sueldos del Grupo C1."/>
    <n v="37515"/>
    <n v="0"/>
    <n v="37515"/>
    <n v="37515"/>
    <n v="37515"/>
    <n v="0"/>
    <n v="0"/>
  </r>
  <r>
    <x v="0"/>
    <x v="2"/>
    <x v="2"/>
    <x v="0"/>
    <s v="12"/>
    <n v="12004"/>
    <s v="Sueldos del Grupo C2."/>
    <n v="2050"/>
    <n v="0"/>
    <n v="2050"/>
    <n v="2050"/>
    <n v="2050"/>
    <n v="0"/>
    <n v="0"/>
  </r>
  <r>
    <x v="0"/>
    <x v="2"/>
    <x v="2"/>
    <x v="0"/>
    <s v="12"/>
    <n v="12006"/>
    <s v="Trienios."/>
    <n v="6560"/>
    <n v="0"/>
    <n v="6560"/>
    <n v="6560"/>
    <n v="6560"/>
    <n v="1436.82"/>
    <n v="1436.82"/>
  </r>
  <r>
    <x v="0"/>
    <x v="2"/>
    <x v="2"/>
    <x v="0"/>
    <s v="12"/>
    <n v="12100"/>
    <s v="Complemento de destino."/>
    <n v="33415"/>
    <n v="0"/>
    <n v="33415"/>
    <n v="33415"/>
    <n v="33415"/>
    <n v="2620.14"/>
    <n v="2620.14"/>
  </r>
  <r>
    <x v="0"/>
    <x v="2"/>
    <x v="2"/>
    <x v="0"/>
    <s v="12"/>
    <n v="12101"/>
    <s v="Complemento específico."/>
    <n v="76772"/>
    <n v="0"/>
    <n v="76772"/>
    <n v="76772"/>
    <n v="76772"/>
    <n v="7114.68"/>
    <n v="7114.68"/>
  </r>
  <r>
    <x v="0"/>
    <x v="2"/>
    <x v="2"/>
    <x v="0"/>
    <s v="12"/>
    <n v="12103"/>
    <s v="Otros complementos."/>
    <n v="3075"/>
    <n v="0"/>
    <n v="3075"/>
    <n v="3075"/>
    <n v="3075"/>
    <n v="673.1"/>
    <n v="673.1"/>
  </r>
  <r>
    <x v="0"/>
    <x v="2"/>
    <x v="2"/>
    <x v="0"/>
    <s v="13"/>
    <n v="13000"/>
    <s v="Retribuciones básicas."/>
    <n v="570925"/>
    <n v="0"/>
    <n v="570925"/>
    <n v="560925"/>
    <n v="560925"/>
    <n v="82529.05"/>
    <n v="82529.05"/>
  </r>
  <r>
    <x v="0"/>
    <x v="2"/>
    <x v="2"/>
    <x v="0"/>
    <s v="13"/>
    <n v="13001"/>
    <s v="Horas extraordinarias"/>
    <n v="11480"/>
    <n v="0"/>
    <n v="11480"/>
    <n v="11480"/>
    <n v="11480"/>
    <n v="0"/>
    <n v="0"/>
  </r>
  <r>
    <x v="0"/>
    <x v="2"/>
    <x v="2"/>
    <x v="0"/>
    <s v="13"/>
    <n v="13002"/>
    <s v="Otras remuneraciones."/>
    <n v="569900"/>
    <n v="0"/>
    <n v="569900"/>
    <n v="559900"/>
    <n v="559900"/>
    <n v="95327.93"/>
    <n v="95327.93"/>
  </r>
  <r>
    <x v="0"/>
    <x v="2"/>
    <x v="2"/>
    <x v="0"/>
    <s v="15"/>
    <n v="150"/>
    <s v="Productividad."/>
    <n v="6560"/>
    <n v="0"/>
    <n v="6560"/>
    <n v="6560"/>
    <n v="6560"/>
    <n v="6080.54"/>
    <n v="6080.54"/>
  </r>
  <r>
    <x v="0"/>
    <x v="2"/>
    <x v="2"/>
    <x v="0"/>
    <s v="15"/>
    <n v="151"/>
    <s v="Gratificaciones."/>
    <n v="2050"/>
    <n v="0"/>
    <n v="2050"/>
    <n v="2050"/>
    <n v="2050"/>
    <n v="0"/>
    <n v="0"/>
  </r>
  <r>
    <x v="0"/>
    <x v="2"/>
    <x v="2"/>
    <x v="1"/>
    <s v="21"/>
    <n v="213"/>
    <s v="Reparación de maquinaria, instalaciones técnicas y utillaje."/>
    <n v="5500"/>
    <n v="0"/>
    <n v="5500"/>
    <n v="0"/>
    <n v="0"/>
    <n v="0"/>
    <n v="0"/>
  </r>
  <r>
    <x v="0"/>
    <x v="2"/>
    <x v="2"/>
    <x v="1"/>
    <s v="22"/>
    <n v="22104"/>
    <s v="Vestuario."/>
    <n v="3000"/>
    <n v="0"/>
    <n v="3000"/>
    <n v="1099.99"/>
    <n v="1099.99"/>
    <n v="1099.99"/>
    <n v="0"/>
  </r>
  <r>
    <x v="0"/>
    <x v="2"/>
    <x v="2"/>
    <x v="1"/>
    <s v="22"/>
    <n v="22199"/>
    <s v="Otros suministros."/>
    <n v="18800"/>
    <n v="0"/>
    <n v="18800"/>
    <n v="1730"/>
    <n v="1730"/>
    <n v="0"/>
    <n v="0"/>
  </r>
  <r>
    <x v="0"/>
    <x v="2"/>
    <x v="2"/>
    <x v="1"/>
    <s v="22"/>
    <n v="223"/>
    <s v="Transportes."/>
    <n v="78200"/>
    <n v="21081.1"/>
    <n v="99281.1"/>
    <n v="79081.100000000006"/>
    <n v="79081.100000000006"/>
    <n v="8973.77"/>
    <n v="4141.74"/>
  </r>
  <r>
    <x v="0"/>
    <x v="2"/>
    <x v="2"/>
    <x v="1"/>
    <s v="22"/>
    <n v="224"/>
    <s v="Primas de seguros."/>
    <n v="44800"/>
    <n v="0"/>
    <n v="44800"/>
    <n v="25012.17"/>
    <n v="25012.17"/>
    <n v="0"/>
    <n v="0"/>
  </r>
  <r>
    <x v="0"/>
    <x v="2"/>
    <x v="2"/>
    <x v="1"/>
    <s v="22"/>
    <n v="22602"/>
    <s v="Publicidad y propaganda."/>
    <n v="4000"/>
    <n v="0"/>
    <n v="4000"/>
    <n v="0"/>
    <n v="0"/>
    <n v="0"/>
    <n v="0"/>
  </r>
  <r>
    <x v="0"/>
    <x v="2"/>
    <x v="2"/>
    <x v="1"/>
    <s v="22"/>
    <n v="22799"/>
    <s v="Otros trabajos realizados por otras empresas y profes."/>
    <n v="2042000"/>
    <n v="183938.86"/>
    <n v="2225938.86"/>
    <n v="2001934.9"/>
    <n v="2001934.9"/>
    <n v="366649.69"/>
    <n v="340753.69"/>
  </r>
  <r>
    <x v="0"/>
    <x v="2"/>
    <x v="2"/>
    <x v="1"/>
    <s v="23"/>
    <n v="23020"/>
    <s v="Dietas del personal no directivo"/>
    <n v="3000"/>
    <n v="0"/>
    <n v="3000"/>
    <n v="837.26"/>
    <n v="837.26"/>
    <n v="837.26"/>
    <n v="837.26"/>
  </r>
  <r>
    <x v="0"/>
    <x v="2"/>
    <x v="2"/>
    <x v="1"/>
    <s v="23"/>
    <n v="23120"/>
    <s v="Locomoción del personal no directivo."/>
    <n v="2000"/>
    <n v="0"/>
    <n v="2000"/>
    <n v="0"/>
    <n v="0"/>
    <n v="0"/>
    <n v="0"/>
  </r>
  <r>
    <x v="0"/>
    <x v="2"/>
    <x v="2"/>
    <x v="3"/>
    <s v="48"/>
    <n v="48903"/>
    <s v="Subvenciones a la práctica deportiva escolar"/>
    <n v="305000"/>
    <n v="0"/>
    <n v="305000"/>
    <n v="240000"/>
    <n v="180000.01"/>
    <n v="180000.01"/>
    <n v="180000.01"/>
  </r>
  <r>
    <x v="0"/>
    <x v="2"/>
    <x v="2"/>
    <x v="3"/>
    <s v="48"/>
    <n v="48998"/>
    <s v="Otras transf. a Familias e Instituciones sin fines de lucro."/>
    <n v="21600"/>
    <n v="1500"/>
    <n v="23100"/>
    <n v="15500"/>
    <n v="15500"/>
    <n v="7000"/>
    <n v="7000"/>
  </r>
  <r>
    <x v="0"/>
    <x v="2"/>
    <x v="2"/>
    <x v="3"/>
    <s v="48"/>
    <n v="48999"/>
    <s v="Otras transf. a Familias e Instituciones sin fines de lucro."/>
    <n v="5000"/>
    <n v="6000"/>
    <n v="11000"/>
    <n v="8700"/>
    <n v="8700"/>
    <n v="900"/>
    <n v="900"/>
  </r>
  <r>
    <x v="0"/>
    <x v="3"/>
    <x v="3"/>
    <x v="0"/>
    <s v="12"/>
    <n v="12001"/>
    <s v="Sueldos del Grupo A2."/>
    <n v="16298"/>
    <n v="0"/>
    <n v="16298"/>
    <n v="16298"/>
    <n v="16298"/>
    <n v="3598.56"/>
    <n v="3598.56"/>
  </r>
  <r>
    <x v="0"/>
    <x v="3"/>
    <x v="3"/>
    <x v="0"/>
    <s v="12"/>
    <n v="12003"/>
    <s v="Sueldos del Grupo C1."/>
    <n v="12505"/>
    <n v="0"/>
    <n v="12505"/>
    <n v="12505"/>
    <n v="12505"/>
    <n v="0"/>
    <n v="0"/>
  </r>
  <r>
    <x v="0"/>
    <x v="3"/>
    <x v="3"/>
    <x v="0"/>
    <s v="12"/>
    <n v="12004"/>
    <s v="Sueldos del Grupo C2."/>
    <n v="10762"/>
    <n v="0"/>
    <n v="10762"/>
    <n v="10762"/>
    <n v="10762"/>
    <n v="0"/>
    <n v="0"/>
  </r>
  <r>
    <x v="0"/>
    <x v="3"/>
    <x v="3"/>
    <x v="0"/>
    <s v="12"/>
    <n v="12006"/>
    <s v="Trienios."/>
    <n v="3793"/>
    <n v="0"/>
    <n v="3793"/>
    <n v="3793"/>
    <n v="3793"/>
    <n v="783.72"/>
    <n v="783.72"/>
  </r>
  <r>
    <x v="0"/>
    <x v="3"/>
    <x v="3"/>
    <x v="0"/>
    <s v="12"/>
    <n v="12100"/>
    <s v="Complemento de destino."/>
    <n v="25727"/>
    <n v="0"/>
    <n v="25727"/>
    <n v="25727"/>
    <n v="25727"/>
    <n v="2619.91"/>
    <n v="2619.91"/>
  </r>
  <r>
    <x v="0"/>
    <x v="3"/>
    <x v="3"/>
    <x v="0"/>
    <s v="12"/>
    <n v="12101"/>
    <s v="Complemento específico."/>
    <n v="62013"/>
    <n v="0"/>
    <n v="62013"/>
    <n v="62013"/>
    <n v="62013"/>
    <n v="7114.68"/>
    <n v="7114.68"/>
  </r>
  <r>
    <x v="0"/>
    <x v="3"/>
    <x v="3"/>
    <x v="0"/>
    <s v="12"/>
    <n v="12103"/>
    <s v="Otros complementos."/>
    <n v="1845"/>
    <n v="0"/>
    <n v="1845"/>
    <n v="1845"/>
    <n v="1845"/>
    <n v="428.6"/>
    <n v="428.6"/>
  </r>
  <r>
    <x v="0"/>
    <x v="3"/>
    <x v="3"/>
    <x v="0"/>
    <s v="13"/>
    <n v="13000"/>
    <s v="Retribuciones básicas."/>
    <n v="756450"/>
    <n v="0"/>
    <n v="756450"/>
    <n v="746450"/>
    <n v="746450"/>
    <n v="132264.95000000001"/>
    <n v="132264.95000000001"/>
  </r>
  <r>
    <x v="0"/>
    <x v="3"/>
    <x v="3"/>
    <x v="0"/>
    <s v="13"/>
    <n v="13001"/>
    <s v="Horas extraordinarias"/>
    <n v="16913"/>
    <n v="0"/>
    <n v="16913"/>
    <n v="16913"/>
    <n v="16913"/>
    <n v="0"/>
    <n v="0"/>
  </r>
  <r>
    <x v="0"/>
    <x v="3"/>
    <x v="3"/>
    <x v="0"/>
    <s v="13"/>
    <n v="13002"/>
    <s v="Otras remuneraciones."/>
    <n v="773875"/>
    <n v="0"/>
    <n v="773875"/>
    <n v="763875"/>
    <n v="763875"/>
    <n v="139118.95000000001"/>
    <n v="139118.95000000001"/>
  </r>
  <r>
    <x v="0"/>
    <x v="3"/>
    <x v="3"/>
    <x v="0"/>
    <s v="13"/>
    <n v="131"/>
    <s v="Laboral temporal."/>
    <n v="26650"/>
    <n v="0"/>
    <n v="26650"/>
    <n v="52642.239999999998"/>
    <n v="52642.239999999998"/>
    <n v="0"/>
    <n v="0"/>
  </r>
  <r>
    <x v="0"/>
    <x v="3"/>
    <x v="3"/>
    <x v="0"/>
    <s v="15"/>
    <n v="150"/>
    <s v="Productividad."/>
    <n v="9225"/>
    <n v="0"/>
    <n v="9225"/>
    <n v="9225"/>
    <n v="9225"/>
    <n v="7903.94"/>
    <n v="7903.94"/>
  </r>
  <r>
    <x v="0"/>
    <x v="3"/>
    <x v="3"/>
    <x v="0"/>
    <s v="15"/>
    <n v="151"/>
    <s v="Gratificaciones."/>
    <n v="7687"/>
    <n v="0"/>
    <n v="7687"/>
    <n v="7687"/>
    <n v="7687"/>
    <n v="0"/>
    <n v="0"/>
  </r>
  <r>
    <x v="0"/>
    <x v="3"/>
    <x v="3"/>
    <x v="1"/>
    <s v="20"/>
    <n v="203"/>
    <s v="Arrendamientos de maquinaria, instalaciones y utillaje."/>
    <n v="4000"/>
    <n v="0"/>
    <n v="4000"/>
    <n v="0"/>
    <n v="0"/>
    <n v="0"/>
    <n v="0"/>
  </r>
  <r>
    <x v="0"/>
    <x v="3"/>
    <x v="3"/>
    <x v="1"/>
    <s v="21"/>
    <n v="213"/>
    <s v="Reparación de maquinaria, instalaciones técnicas y utillaje."/>
    <n v="5000"/>
    <n v="0"/>
    <n v="5000"/>
    <n v="156.09"/>
    <n v="156.09"/>
    <n v="101.64"/>
    <n v="101.64"/>
  </r>
  <r>
    <x v="0"/>
    <x v="3"/>
    <x v="3"/>
    <x v="1"/>
    <s v="22"/>
    <n v="22104"/>
    <s v="Vestuario."/>
    <n v="9000"/>
    <n v="0"/>
    <n v="9000"/>
    <n v="23.86"/>
    <n v="23.86"/>
    <n v="23.86"/>
    <n v="23.86"/>
  </r>
  <r>
    <x v="0"/>
    <x v="3"/>
    <x v="3"/>
    <x v="1"/>
    <s v="22"/>
    <n v="22106"/>
    <s v="Productos farmacéuticos y material sanitario."/>
    <n v="4000"/>
    <n v="0"/>
    <n v="4000"/>
    <n v="0"/>
    <n v="0"/>
    <n v="0"/>
    <n v="0"/>
  </r>
  <r>
    <x v="0"/>
    <x v="3"/>
    <x v="3"/>
    <x v="1"/>
    <s v="22"/>
    <n v="22199"/>
    <s v="Otros suministros."/>
    <n v="19800"/>
    <n v="0"/>
    <n v="19800"/>
    <n v="19943.36"/>
    <n v="19943.36"/>
    <n v="0"/>
    <n v="0"/>
  </r>
  <r>
    <x v="0"/>
    <x v="3"/>
    <x v="3"/>
    <x v="1"/>
    <s v="22"/>
    <n v="22200"/>
    <s v="Servicios de Telecomunicaciones."/>
    <n v="19000"/>
    <n v="0"/>
    <n v="19000"/>
    <n v="20209.330000000002"/>
    <n v="20209.330000000002"/>
    <n v="3368.22"/>
    <n v="3368.22"/>
  </r>
  <r>
    <x v="0"/>
    <x v="3"/>
    <x v="3"/>
    <x v="1"/>
    <s v="22"/>
    <n v="22201"/>
    <s v="Postales."/>
    <n v="6500"/>
    <n v="3787.78"/>
    <n v="10287.780000000001"/>
    <n v="17826.25"/>
    <n v="5283.78"/>
    <n v="541.75"/>
    <n v="541.75"/>
  </r>
  <r>
    <x v="0"/>
    <x v="3"/>
    <x v="3"/>
    <x v="1"/>
    <s v="22"/>
    <n v="223"/>
    <s v="Transportes."/>
    <n v="4000"/>
    <n v="0"/>
    <n v="4000"/>
    <n v="0"/>
    <n v="0"/>
    <n v="0"/>
    <n v="0"/>
  </r>
  <r>
    <x v="0"/>
    <x v="3"/>
    <x v="3"/>
    <x v="1"/>
    <s v="22"/>
    <n v="22700"/>
    <s v="Limpieza y aseo."/>
    <n v="438000"/>
    <n v="20263.23"/>
    <n v="458263.23"/>
    <n v="446733.82"/>
    <n v="430039.5"/>
    <n v="50530.16"/>
    <n v="50530.16"/>
  </r>
  <r>
    <x v="0"/>
    <x v="3"/>
    <x v="3"/>
    <x v="1"/>
    <s v="22"/>
    <n v="22701"/>
    <s v="Seguridad."/>
    <n v="2606670"/>
    <n v="267033.28000000003"/>
    <n v="2873703.28"/>
    <n v="2650026.12"/>
    <n v="2423585.2799999998"/>
    <n v="225427.25"/>
    <n v="204172.56"/>
  </r>
  <r>
    <x v="0"/>
    <x v="3"/>
    <x v="3"/>
    <x v="1"/>
    <s v="22"/>
    <n v="22799"/>
    <s v="Otros trabajos realizados por otras empresas y profes."/>
    <n v="1176435"/>
    <n v="22111.22"/>
    <n v="1198546.22"/>
    <n v="985076.9"/>
    <n v="985076.9"/>
    <n v="2954.95"/>
    <n v="2954.95"/>
  </r>
  <r>
    <x v="0"/>
    <x v="3"/>
    <x v="3"/>
    <x v="3"/>
    <s v="48"/>
    <n v="48902"/>
    <s v="Subvenciones según normativa"/>
    <n v="0"/>
    <n v="0"/>
    <n v="0"/>
    <n v="0"/>
    <n v="0"/>
    <n v="0"/>
    <n v="0"/>
  </r>
  <r>
    <x v="0"/>
    <x v="3"/>
    <x v="3"/>
    <x v="3"/>
    <s v="48"/>
    <n v="48998"/>
    <s v="Otras transf. a Familias e Instituciones sin fines de lucro."/>
    <n v="20500"/>
    <n v="0"/>
    <n v="20500"/>
    <n v="4125"/>
    <n v="4125"/>
    <n v="0"/>
    <n v="0"/>
  </r>
  <r>
    <x v="0"/>
    <x v="3"/>
    <x v="3"/>
    <x v="3"/>
    <s v="48"/>
    <n v="48999"/>
    <s v="Otras transf. a Familias e Instituciones sin fines de lucro."/>
    <n v="0"/>
    <n v="0"/>
    <n v="0"/>
    <n v="3000"/>
    <n v="3000"/>
    <n v="0"/>
    <n v="0"/>
  </r>
  <r>
    <x v="0"/>
    <x v="3"/>
    <x v="3"/>
    <x v="5"/>
    <s v="78"/>
    <n v="781"/>
    <s v="Transferencias  familias e instituciones sin fines de lucro."/>
    <n v="28000"/>
    <n v="0"/>
    <n v="28000"/>
    <n v="28000"/>
    <n v="0"/>
    <n v="0"/>
    <n v="0"/>
  </r>
  <r>
    <x v="0"/>
    <x v="4"/>
    <x v="4"/>
    <x v="0"/>
    <s v="12"/>
    <n v="12001"/>
    <s v="Sueldos del Grupo A2."/>
    <n v="35298"/>
    <n v="0"/>
    <n v="35298"/>
    <n v="35298"/>
    <n v="35298"/>
    <n v="7760.28"/>
    <n v="7760.28"/>
  </r>
  <r>
    <x v="0"/>
    <x v="4"/>
    <x v="4"/>
    <x v="0"/>
    <s v="12"/>
    <n v="12003"/>
    <s v="Sueldos del Grupo C1."/>
    <n v="6150"/>
    <n v="0"/>
    <n v="6150"/>
    <n v="6150"/>
    <n v="6150"/>
    <n v="2701.89"/>
    <n v="2701.89"/>
  </r>
  <r>
    <x v="0"/>
    <x v="4"/>
    <x v="4"/>
    <x v="0"/>
    <s v="12"/>
    <n v="12004"/>
    <s v="Sueldos del Grupo C2."/>
    <n v="10558"/>
    <n v="0"/>
    <n v="10558"/>
    <n v="10558"/>
    <n v="10558"/>
    <n v="0"/>
    <n v="0"/>
  </r>
  <r>
    <x v="0"/>
    <x v="4"/>
    <x v="4"/>
    <x v="0"/>
    <s v="12"/>
    <n v="12006"/>
    <s v="Trienios."/>
    <n v="3382"/>
    <n v="0"/>
    <n v="3382"/>
    <n v="3382"/>
    <n v="3382"/>
    <n v="1265.7"/>
    <n v="1265.7"/>
  </r>
  <r>
    <x v="0"/>
    <x v="4"/>
    <x v="4"/>
    <x v="0"/>
    <s v="12"/>
    <n v="12100"/>
    <s v="Complemento de destino."/>
    <n v="25625"/>
    <n v="0"/>
    <n v="25625"/>
    <n v="25625"/>
    <n v="25625"/>
    <n v="5751.75"/>
    <n v="5751.75"/>
  </r>
  <r>
    <x v="0"/>
    <x v="4"/>
    <x v="4"/>
    <x v="0"/>
    <s v="12"/>
    <n v="12101"/>
    <s v="Complemento específico."/>
    <n v="65497"/>
    <n v="0"/>
    <n v="65497"/>
    <n v="65497"/>
    <n v="65497"/>
    <n v="14165.19"/>
    <n v="14165.19"/>
  </r>
  <r>
    <x v="0"/>
    <x v="4"/>
    <x v="4"/>
    <x v="0"/>
    <s v="12"/>
    <n v="12103"/>
    <s v="Otros complementos."/>
    <n v="2563"/>
    <n v="0"/>
    <n v="2563"/>
    <n v="2563"/>
    <n v="2563"/>
    <n v="816.72"/>
    <n v="816.72"/>
  </r>
  <r>
    <x v="0"/>
    <x v="4"/>
    <x v="4"/>
    <x v="0"/>
    <s v="13"/>
    <n v="13000"/>
    <s v="Retribuciones básicas."/>
    <n v="230727"/>
    <n v="0"/>
    <n v="230727"/>
    <n v="220727"/>
    <n v="220727"/>
    <n v="44824.47"/>
    <n v="44824.47"/>
  </r>
  <r>
    <x v="0"/>
    <x v="4"/>
    <x v="4"/>
    <x v="0"/>
    <s v="13"/>
    <n v="13001"/>
    <s v="Horas extraordinarias"/>
    <n v="6663"/>
    <n v="0"/>
    <n v="6663"/>
    <n v="6663"/>
    <n v="6663"/>
    <n v="40.56"/>
    <n v="40.56"/>
  </r>
  <r>
    <x v="0"/>
    <x v="4"/>
    <x v="4"/>
    <x v="0"/>
    <s v="13"/>
    <n v="13002"/>
    <s v="Otras remuneraciones."/>
    <n v="273675"/>
    <n v="0"/>
    <n v="273675"/>
    <n v="263675"/>
    <n v="263675"/>
    <n v="58853.440000000002"/>
    <n v="58853.440000000002"/>
  </r>
  <r>
    <x v="0"/>
    <x v="4"/>
    <x v="4"/>
    <x v="0"/>
    <s v="15"/>
    <n v="150"/>
    <s v="Productividad."/>
    <n v="3998"/>
    <n v="0"/>
    <n v="3998"/>
    <n v="3998"/>
    <n v="3998"/>
    <n v="3942.75"/>
    <n v="3942.75"/>
  </r>
  <r>
    <x v="0"/>
    <x v="4"/>
    <x v="4"/>
    <x v="0"/>
    <s v="15"/>
    <n v="151"/>
    <s v="Gratificaciones."/>
    <n v="6252"/>
    <n v="0"/>
    <n v="6252"/>
    <n v="6252"/>
    <n v="6252"/>
    <n v="0"/>
    <n v="0"/>
  </r>
  <r>
    <x v="0"/>
    <x v="4"/>
    <x v="4"/>
    <x v="1"/>
    <s v="20"/>
    <n v="203"/>
    <s v="Arrendamientos de maquinaria, instalaciones y utillaje."/>
    <n v="32000"/>
    <n v="0"/>
    <n v="32000"/>
    <n v="24000"/>
    <n v="24000"/>
    <n v="368.31"/>
    <n v="368.31"/>
  </r>
  <r>
    <x v="0"/>
    <x v="4"/>
    <x v="4"/>
    <x v="1"/>
    <s v="20"/>
    <n v="208"/>
    <s v="Arrendamientos de otro inmovilizado material."/>
    <n v="8000"/>
    <n v="0"/>
    <n v="8000"/>
    <n v="0"/>
    <n v="0"/>
    <n v="0"/>
    <n v="0"/>
  </r>
  <r>
    <x v="0"/>
    <x v="4"/>
    <x v="4"/>
    <x v="1"/>
    <s v="21"/>
    <n v="212"/>
    <s v="Reparación de edificios y otras construcciones."/>
    <n v="555000"/>
    <n v="69545.25"/>
    <n v="624545.25"/>
    <n v="380834.92"/>
    <n v="380834.92"/>
    <n v="75085.91"/>
    <n v="75085.91"/>
  </r>
  <r>
    <x v="0"/>
    <x v="4"/>
    <x v="4"/>
    <x v="1"/>
    <s v="21"/>
    <n v="213"/>
    <s v="Reparación de maquinaria, instalaciones técnicas y utillaje."/>
    <n v="85000"/>
    <n v="0"/>
    <n v="85000"/>
    <n v="22548.26"/>
    <n v="3188.36"/>
    <n v="3188.36"/>
    <n v="3188.36"/>
  </r>
  <r>
    <x v="0"/>
    <x v="4"/>
    <x v="4"/>
    <x v="1"/>
    <s v="21"/>
    <n v="214"/>
    <s v="Reparación de elementos de transporte."/>
    <n v="6000"/>
    <n v="0"/>
    <n v="6000"/>
    <n v="21897"/>
    <n v="6897"/>
    <n v="597.98"/>
    <n v="597.98"/>
  </r>
  <r>
    <x v="0"/>
    <x v="4"/>
    <x v="4"/>
    <x v="1"/>
    <s v="22"/>
    <n v="22100"/>
    <s v="Energía eléctrica."/>
    <n v="610000"/>
    <n v="22169.439999999999"/>
    <n v="632169.43999999994"/>
    <n v="222169.44"/>
    <n v="222169.44"/>
    <n v="0"/>
    <n v="0"/>
  </r>
  <r>
    <x v="0"/>
    <x v="4"/>
    <x v="4"/>
    <x v="1"/>
    <s v="22"/>
    <n v="22101"/>
    <s v="Agua."/>
    <n v="41000"/>
    <n v="0"/>
    <n v="41000"/>
    <n v="0"/>
    <n v="0"/>
    <n v="0"/>
    <n v="0"/>
  </r>
  <r>
    <x v="0"/>
    <x v="4"/>
    <x v="4"/>
    <x v="1"/>
    <s v="22"/>
    <n v="22102"/>
    <s v="Gas."/>
    <n v="710000"/>
    <n v="37516.49"/>
    <n v="747516.49"/>
    <n v="1048816.49"/>
    <n v="1048816.49"/>
    <n v="209864.42"/>
    <n v="125765.11"/>
  </r>
  <r>
    <x v="0"/>
    <x v="4"/>
    <x v="4"/>
    <x v="1"/>
    <s v="22"/>
    <n v="22103"/>
    <s v="Combustibles y carburantes."/>
    <n v="44200"/>
    <n v="0"/>
    <n v="44200"/>
    <n v="58937"/>
    <n v="58937"/>
    <n v="5059.62"/>
    <n v="5059.62"/>
  </r>
  <r>
    <x v="0"/>
    <x v="4"/>
    <x v="4"/>
    <x v="1"/>
    <s v="22"/>
    <n v="22110"/>
    <s v="Productos de limpieza y aseo."/>
    <n v="57000"/>
    <n v="0"/>
    <n v="57000"/>
    <n v="30295.98"/>
    <n v="29474.57"/>
    <n v="6085.93"/>
    <n v="6085.93"/>
  </r>
  <r>
    <x v="0"/>
    <x v="4"/>
    <x v="4"/>
    <x v="1"/>
    <s v="22"/>
    <n v="22199"/>
    <s v="Otros suministros."/>
    <n v="166500"/>
    <n v="15130.5"/>
    <n v="181630.5"/>
    <n v="427062.66"/>
    <n v="249480.93"/>
    <n v="71149.34"/>
    <n v="50197.36"/>
  </r>
  <r>
    <x v="0"/>
    <x v="4"/>
    <x v="4"/>
    <x v="1"/>
    <s v="22"/>
    <n v="223"/>
    <s v="Transportes."/>
    <n v="8000"/>
    <n v="0"/>
    <n v="8000"/>
    <n v="0"/>
    <n v="0"/>
    <n v="0"/>
    <n v="0"/>
  </r>
  <r>
    <x v="0"/>
    <x v="4"/>
    <x v="4"/>
    <x v="1"/>
    <s v="22"/>
    <n v="22706"/>
    <s v="Estudios y trabajos técnicos."/>
    <n v="11000"/>
    <n v="6534"/>
    <n v="17534"/>
    <n v="6534"/>
    <n v="6534"/>
    <n v="0"/>
    <n v="0"/>
  </r>
  <r>
    <x v="0"/>
    <x v="4"/>
    <x v="4"/>
    <x v="1"/>
    <s v="22"/>
    <n v="22799"/>
    <s v="Otros trabajos realizados por otras empresas y profes."/>
    <n v="84800"/>
    <n v="6616.26"/>
    <n v="91416.26"/>
    <n v="68795.48"/>
    <n v="68795.48"/>
    <n v="8614.2999999999993"/>
    <n v="8614.2999999999993"/>
  </r>
  <r>
    <x v="0"/>
    <x v="4"/>
    <x v="4"/>
    <x v="6"/>
    <s v="63"/>
    <n v="632"/>
    <s v="Edificios y otras construcciones."/>
    <n v="1860000"/>
    <n v="292021.01"/>
    <n v="2152021.0099999998"/>
    <n v="1382379.39"/>
    <n v="1382379.39"/>
    <n v="1427.14"/>
    <n v="1427.14"/>
  </r>
  <r>
    <x v="0"/>
    <x v="4"/>
    <x v="4"/>
    <x v="6"/>
    <s v="63"/>
    <n v="633"/>
    <s v="Maquinaria, instalaciones técnicas y utillaje."/>
    <n v="0"/>
    <n v="7260"/>
    <n v="7260"/>
    <n v="7260"/>
    <n v="726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F1A06C-88FD-4FE6-A688-D01B66E0BC63}" name="Tabla dinámica2" cacheId="7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3"/>
        <item x="6"/>
        <item x="5"/>
        <item x="4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/>
      <x/>
      <x/>
      <x/>
    </i>
    <i r="3">
      <x v="1"/>
    </i>
    <i r="3">
      <x v="2"/>
    </i>
    <i r="3">
      <x v="5"/>
    </i>
    <i r="3">
      <x v="6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3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42578125" style="1" bestFit="1" customWidth="1"/>
    <col min="10" max="11" width="10" style="1" bestFit="1" customWidth="1"/>
    <col min="12" max="12" width="7.42578125" style="1" bestFit="1" customWidth="1"/>
    <col min="13" max="16384" width="11.42578125" style="1"/>
  </cols>
  <sheetData>
    <row r="1" spans="1:12" s="11" customFormat="1" ht="29.45" customHeight="1" x14ac:dyDescent="0.3">
      <c r="A1" s="22" t="s">
        <v>105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">
      <c r="A2" s="24"/>
      <c r="B2" s="24"/>
      <c r="C2" s="24"/>
      <c r="D2" s="24"/>
      <c r="E2" s="25" t="s">
        <v>14</v>
      </c>
      <c r="F2" s="24"/>
      <c r="G2" s="24"/>
      <c r="H2" s="24"/>
      <c r="I2" s="24"/>
      <c r="J2" s="24"/>
      <c r="K2" s="24"/>
      <c r="L2" s="24"/>
    </row>
    <row r="3" spans="1:12" s="10" customFormat="1" ht="38.25" x14ac:dyDescent="0.2">
      <c r="A3" s="29" t="s">
        <v>5</v>
      </c>
      <c r="B3" s="29" t="s">
        <v>6</v>
      </c>
      <c r="C3" s="29" t="s">
        <v>19</v>
      </c>
      <c r="D3" s="29" t="s">
        <v>10</v>
      </c>
      <c r="E3" s="28" t="s">
        <v>13</v>
      </c>
      <c r="F3" s="28" t="s">
        <v>15</v>
      </c>
      <c r="G3" s="28" t="s">
        <v>16</v>
      </c>
      <c r="H3" s="28" t="s">
        <v>27</v>
      </c>
      <c r="I3" s="28" t="s">
        <v>28</v>
      </c>
      <c r="J3" s="28" t="s">
        <v>17</v>
      </c>
      <c r="K3" s="28" t="s">
        <v>18</v>
      </c>
      <c r="L3" s="28" t="s">
        <v>20</v>
      </c>
    </row>
    <row r="4" spans="1:12" x14ac:dyDescent="0.2">
      <c r="A4" s="24">
        <v>3</v>
      </c>
      <c r="B4" s="24">
        <v>3401</v>
      </c>
      <c r="C4" s="24" t="s">
        <v>29</v>
      </c>
      <c r="D4" s="24" t="s">
        <v>12</v>
      </c>
      <c r="E4" s="26">
        <v>2074989</v>
      </c>
      <c r="F4" s="26">
        <v>2687.25</v>
      </c>
      <c r="G4" s="26">
        <v>2077676.25</v>
      </c>
      <c r="H4" s="26">
        <v>1072158.8700000001</v>
      </c>
      <c r="I4" s="26">
        <v>1072158.8700000001</v>
      </c>
      <c r="J4" s="26">
        <v>358891.08</v>
      </c>
      <c r="K4" s="26">
        <v>353637.83</v>
      </c>
      <c r="L4" s="27">
        <v>0.17273676781933664</v>
      </c>
    </row>
    <row r="5" spans="1:12" x14ac:dyDescent="0.2">
      <c r="A5" s="24"/>
      <c r="B5" s="24"/>
      <c r="C5" s="24"/>
      <c r="D5" s="24" t="s">
        <v>21</v>
      </c>
      <c r="E5" s="26">
        <v>329700</v>
      </c>
      <c r="F5" s="26">
        <v>29922.979999999996</v>
      </c>
      <c r="G5" s="26">
        <v>359622.98</v>
      </c>
      <c r="H5" s="26">
        <v>287242.39999999997</v>
      </c>
      <c r="I5" s="26">
        <v>287242.39999999997</v>
      </c>
      <c r="J5" s="26">
        <v>135988.1</v>
      </c>
      <c r="K5" s="26">
        <v>135525.66</v>
      </c>
      <c r="L5" s="27">
        <v>0.37814074061674258</v>
      </c>
    </row>
    <row r="6" spans="1:12" x14ac:dyDescent="0.2">
      <c r="A6" s="24"/>
      <c r="B6" s="24"/>
      <c r="C6" s="24"/>
      <c r="D6" s="24" t="s">
        <v>22</v>
      </c>
      <c r="E6" s="26">
        <v>7000</v>
      </c>
      <c r="F6" s="26">
        <v>0</v>
      </c>
      <c r="G6" s="26">
        <v>7000</v>
      </c>
      <c r="H6" s="26">
        <v>2250</v>
      </c>
      <c r="I6" s="26">
        <v>0</v>
      </c>
      <c r="J6" s="26">
        <v>0</v>
      </c>
      <c r="K6" s="26">
        <v>0</v>
      </c>
      <c r="L6" s="27">
        <v>0</v>
      </c>
    </row>
    <row r="7" spans="1:12" x14ac:dyDescent="0.2">
      <c r="A7" s="24"/>
      <c r="B7" s="24"/>
      <c r="C7" s="24"/>
      <c r="D7" s="24" t="s">
        <v>23</v>
      </c>
      <c r="E7" s="26">
        <v>17800</v>
      </c>
      <c r="F7" s="26">
        <v>0</v>
      </c>
      <c r="G7" s="26">
        <v>17800</v>
      </c>
      <c r="H7" s="26">
        <v>0</v>
      </c>
      <c r="I7" s="26">
        <v>0</v>
      </c>
      <c r="J7" s="26">
        <v>0</v>
      </c>
      <c r="K7" s="26">
        <v>0</v>
      </c>
      <c r="L7" s="27">
        <v>0</v>
      </c>
    </row>
    <row r="8" spans="1:12" x14ac:dyDescent="0.2">
      <c r="A8" s="24"/>
      <c r="B8" s="24"/>
      <c r="C8" s="24"/>
      <c r="D8" s="24" t="s">
        <v>108</v>
      </c>
      <c r="E8" s="26">
        <v>500</v>
      </c>
      <c r="F8" s="26">
        <v>0</v>
      </c>
      <c r="G8" s="26">
        <v>500</v>
      </c>
      <c r="H8" s="26">
        <v>0</v>
      </c>
      <c r="I8" s="26">
        <v>0</v>
      </c>
      <c r="J8" s="26">
        <v>0</v>
      </c>
      <c r="K8" s="26">
        <v>0</v>
      </c>
      <c r="L8" s="27">
        <v>0</v>
      </c>
    </row>
    <row r="9" spans="1:12" x14ac:dyDescent="0.2">
      <c r="A9" s="24"/>
      <c r="B9" s="24"/>
      <c r="C9" s="24" t="s">
        <v>35</v>
      </c>
      <c r="D9" s="24"/>
      <c r="E9" s="26">
        <v>2429989</v>
      </c>
      <c r="F9" s="26">
        <v>32610.229999999996</v>
      </c>
      <c r="G9" s="26">
        <v>2462599.23</v>
      </c>
      <c r="H9" s="26">
        <v>1361651.27</v>
      </c>
      <c r="I9" s="26">
        <v>1359401.27</v>
      </c>
      <c r="J9" s="26">
        <v>494879.18000000005</v>
      </c>
      <c r="K9" s="26">
        <v>489163.49</v>
      </c>
      <c r="L9" s="27">
        <v>0.20095806657098647</v>
      </c>
    </row>
    <row r="10" spans="1:12" x14ac:dyDescent="0.2">
      <c r="A10" s="24"/>
      <c r="B10" s="24" t="s">
        <v>36</v>
      </c>
      <c r="C10" s="24"/>
      <c r="D10" s="24"/>
      <c r="E10" s="26">
        <v>2429989</v>
      </c>
      <c r="F10" s="26">
        <v>32610.229999999996</v>
      </c>
      <c r="G10" s="26">
        <v>2462599.23</v>
      </c>
      <c r="H10" s="26">
        <v>1361651.27</v>
      </c>
      <c r="I10" s="26">
        <v>1359401.27</v>
      </c>
      <c r="J10" s="26">
        <v>494879.18000000005</v>
      </c>
      <c r="K10" s="26">
        <v>489163.49</v>
      </c>
      <c r="L10" s="27">
        <v>0.20095806657098647</v>
      </c>
    </row>
    <row r="11" spans="1:12" x14ac:dyDescent="0.2">
      <c r="A11" s="24"/>
      <c r="B11" s="24">
        <v>3412</v>
      </c>
      <c r="C11" s="24" t="s">
        <v>30</v>
      </c>
      <c r="D11" s="24" t="s">
        <v>12</v>
      </c>
      <c r="E11" s="26">
        <v>135095</v>
      </c>
      <c r="F11" s="26">
        <v>0</v>
      </c>
      <c r="G11" s="26">
        <v>135095</v>
      </c>
      <c r="H11" s="26">
        <v>115095</v>
      </c>
      <c r="I11" s="26">
        <v>115095</v>
      </c>
      <c r="J11" s="26">
        <v>47177.899999999994</v>
      </c>
      <c r="K11" s="26">
        <v>47177.899999999994</v>
      </c>
      <c r="L11" s="27">
        <v>0.34922017839298269</v>
      </c>
    </row>
    <row r="12" spans="1:12" x14ac:dyDescent="0.2">
      <c r="A12" s="24"/>
      <c r="B12" s="24"/>
      <c r="C12" s="24"/>
      <c r="D12" s="24" t="s">
        <v>21</v>
      </c>
      <c r="E12" s="26">
        <v>60000</v>
      </c>
      <c r="F12" s="26">
        <v>4898.08</v>
      </c>
      <c r="G12" s="26">
        <v>64898.080000000002</v>
      </c>
      <c r="H12" s="26">
        <v>69938.86</v>
      </c>
      <c r="I12" s="26">
        <v>69938.86</v>
      </c>
      <c r="J12" s="26">
        <v>2069.1</v>
      </c>
      <c r="K12" s="26">
        <v>2069.1</v>
      </c>
      <c r="L12" s="27">
        <v>3.1882299137355061E-2</v>
      </c>
    </row>
    <row r="13" spans="1:12" x14ac:dyDescent="0.2">
      <c r="A13" s="24"/>
      <c r="B13" s="24"/>
      <c r="C13" s="24"/>
      <c r="D13" s="24" t="s">
        <v>22</v>
      </c>
      <c r="E13" s="26">
        <v>560000</v>
      </c>
      <c r="F13" s="26">
        <v>1150</v>
      </c>
      <c r="G13" s="26">
        <v>561150</v>
      </c>
      <c r="H13" s="26">
        <v>561150</v>
      </c>
      <c r="I13" s="26">
        <v>74500</v>
      </c>
      <c r="J13" s="26">
        <v>27675</v>
      </c>
      <c r="K13" s="26">
        <v>0</v>
      </c>
      <c r="L13" s="27">
        <v>4.9318364073777064E-2</v>
      </c>
    </row>
    <row r="14" spans="1:12" x14ac:dyDescent="0.2">
      <c r="A14" s="24"/>
      <c r="B14" s="24"/>
      <c r="C14" s="24" t="s">
        <v>37</v>
      </c>
      <c r="D14" s="24"/>
      <c r="E14" s="26">
        <v>755095</v>
      </c>
      <c r="F14" s="26">
        <v>6048.08</v>
      </c>
      <c r="G14" s="26">
        <v>761143.08000000007</v>
      </c>
      <c r="H14" s="26">
        <v>746183.86</v>
      </c>
      <c r="I14" s="26">
        <v>259533.86</v>
      </c>
      <c r="J14" s="26">
        <v>76922</v>
      </c>
      <c r="K14" s="26">
        <v>49246.999999999993</v>
      </c>
      <c r="L14" s="27">
        <v>0.10106115659620789</v>
      </c>
    </row>
    <row r="15" spans="1:12" x14ac:dyDescent="0.2">
      <c r="A15" s="24"/>
      <c r="B15" s="24" t="s">
        <v>38</v>
      </c>
      <c r="C15" s="24"/>
      <c r="D15" s="24"/>
      <c r="E15" s="26">
        <v>755095</v>
      </c>
      <c r="F15" s="26">
        <v>6048.08</v>
      </c>
      <c r="G15" s="26">
        <v>761143.08000000007</v>
      </c>
      <c r="H15" s="26">
        <v>746183.86</v>
      </c>
      <c r="I15" s="26">
        <v>259533.86</v>
      </c>
      <c r="J15" s="26">
        <v>76922</v>
      </c>
      <c r="K15" s="26">
        <v>49246.999999999993</v>
      </c>
      <c r="L15" s="27">
        <v>0.10106115659620789</v>
      </c>
    </row>
    <row r="16" spans="1:12" x14ac:dyDescent="0.2">
      <c r="A16" s="24"/>
      <c r="B16" s="24">
        <v>3413</v>
      </c>
      <c r="C16" s="24" t="s">
        <v>31</v>
      </c>
      <c r="D16" s="24" t="s">
        <v>12</v>
      </c>
      <c r="E16" s="26">
        <v>1342750</v>
      </c>
      <c r="F16" s="26">
        <v>0</v>
      </c>
      <c r="G16" s="26">
        <v>1342750</v>
      </c>
      <c r="H16" s="26">
        <v>1322750</v>
      </c>
      <c r="I16" s="26">
        <v>1322750</v>
      </c>
      <c r="J16" s="26">
        <v>199300.82</v>
      </c>
      <c r="K16" s="26">
        <v>199300.82</v>
      </c>
      <c r="L16" s="27">
        <v>0.14842734686278161</v>
      </c>
    </row>
    <row r="17" spans="1:12" x14ac:dyDescent="0.2">
      <c r="A17" s="24"/>
      <c r="B17" s="24"/>
      <c r="C17" s="24"/>
      <c r="D17" s="24" t="s">
        <v>21</v>
      </c>
      <c r="E17" s="26">
        <v>2201300</v>
      </c>
      <c r="F17" s="26">
        <v>205019.96</v>
      </c>
      <c r="G17" s="26">
        <v>2406319.96</v>
      </c>
      <c r="H17" s="26">
        <v>2109695.42</v>
      </c>
      <c r="I17" s="26">
        <v>2109695.42</v>
      </c>
      <c r="J17" s="26">
        <v>377560.71</v>
      </c>
      <c r="K17" s="26">
        <v>345732.69</v>
      </c>
      <c r="L17" s="27">
        <v>0.156903785147508</v>
      </c>
    </row>
    <row r="18" spans="1:12" x14ac:dyDescent="0.2">
      <c r="A18" s="24"/>
      <c r="B18" s="24"/>
      <c r="C18" s="24"/>
      <c r="D18" s="24" t="s">
        <v>22</v>
      </c>
      <c r="E18" s="26">
        <v>331600</v>
      </c>
      <c r="F18" s="26">
        <v>7500</v>
      </c>
      <c r="G18" s="26">
        <v>339100</v>
      </c>
      <c r="H18" s="26">
        <v>264200</v>
      </c>
      <c r="I18" s="26">
        <v>204200.01</v>
      </c>
      <c r="J18" s="26">
        <v>187900.01</v>
      </c>
      <c r="K18" s="26">
        <v>187900.01</v>
      </c>
      <c r="L18" s="27">
        <v>0.55411386021822473</v>
      </c>
    </row>
    <row r="19" spans="1:12" x14ac:dyDescent="0.2">
      <c r="A19" s="24"/>
      <c r="B19" s="24"/>
      <c r="C19" s="24" t="s">
        <v>39</v>
      </c>
      <c r="D19" s="24"/>
      <c r="E19" s="26">
        <v>3875650</v>
      </c>
      <c r="F19" s="26">
        <v>212519.96</v>
      </c>
      <c r="G19" s="26">
        <v>4088169.96</v>
      </c>
      <c r="H19" s="26">
        <v>3696645.42</v>
      </c>
      <c r="I19" s="26">
        <v>3636645.4299999997</v>
      </c>
      <c r="J19" s="26">
        <v>764761.54</v>
      </c>
      <c r="K19" s="26">
        <v>732933.52</v>
      </c>
      <c r="L19" s="27">
        <v>0.18706696333143646</v>
      </c>
    </row>
    <row r="20" spans="1:12" x14ac:dyDescent="0.2">
      <c r="A20" s="24"/>
      <c r="B20" s="24" t="s">
        <v>40</v>
      </c>
      <c r="C20" s="24"/>
      <c r="D20" s="24"/>
      <c r="E20" s="26">
        <v>3875650</v>
      </c>
      <c r="F20" s="26">
        <v>212519.96</v>
      </c>
      <c r="G20" s="26">
        <v>4088169.96</v>
      </c>
      <c r="H20" s="26">
        <v>3696645.42</v>
      </c>
      <c r="I20" s="26">
        <v>3636645.4299999997</v>
      </c>
      <c r="J20" s="26">
        <v>764761.54</v>
      </c>
      <c r="K20" s="26">
        <v>732933.52</v>
      </c>
      <c r="L20" s="27">
        <v>0.18706696333143646</v>
      </c>
    </row>
    <row r="21" spans="1:12" x14ac:dyDescent="0.2">
      <c r="A21" s="24"/>
      <c r="B21" s="24">
        <v>3421</v>
      </c>
      <c r="C21" s="24" t="s">
        <v>32</v>
      </c>
      <c r="D21" s="24" t="s">
        <v>12</v>
      </c>
      <c r="E21" s="26">
        <v>1723743</v>
      </c>
      <c r="F21" s="26">
        <v>0</v>
      </c>
      <c r="G21" s="26">
        <v>1723743</v>
      </c>
      <c r="H21" s="26">
        <v>1729735.24</v>
      </c>
      <c r="I21" s="26">
        <v>1729735.24</v>
      </c>
      <c r="J21" s="26">
        <v>293833.31</v>
      </c>
      <c r="K21" s="26">
        <v>293833.31</v>
      </c>
      <c r="L21" s="27">
        <v>0.17046236590953523</v>
      </c>
    </row>
    <row r="22" spans="1:12" x14ac:dyDescent="0.2">
      <c r="A22" s="24"/>
      <c r="B22" s="24"/>
      <c r="C22" s="24"/>
      <c r="D22" s="24" t="s">
        <v>21</v>
      </c>
      <c r="E22" s="26">
        <v>4292405</v>
      </c>
      <c r="F22" s="26">
        <v>313195.51</v>
      </c>
      <c r="G22" s="26">
        <v>4605600.51</v>
      </c>
      <c r="H22" s="26">
        <v>4139995.73</v>
      </c>
      <c r="I22" s="26">
        <v>3884318.0999999996</v>
      </c>
      <c r="J22" s="26">
        <v>282947.83</v>
      </c>
      <c r="K22" s="26">
        <v>261693.14</v>
      </c>
      <c r="L22" s="27">
        <v>6.1435599849714286E-2</v>
      </c>
    </row>
    <row r="23" spans="1:12" x14ac:dyDescent="0.2">
      <c r="A23" s="24"/>
      <c r="B23" s="24"/>
      <c r="C23" s="24"/>
      <c r="D23" s="24" t="s">
        <v>22</v>
      </c>
      <c r="E23" s="26">
        <v>20500</v>
      </c>
      <c r="F23" s="26">
        <v>0</v>
      </c>
      <c r="G23" s="26">
        <v>20500</v>
      </c>
      <c r="H23" s="26">
        <v>7125</v>
      </c>
      <c r="I23" s="26">
        <v>7125</v>
      </c>
      <c r="J23" s="26">
        <v>0</v>
      </c>
      <c r="K23" s="26">
        <v>0</v>
      </c>
      <c r="L23" s="27">
        <v>0</v>
      </c>
    </row>
    <row r="24" spans="1:12" x14ac:dyDescent="0.2">
      <c r="A24" s="24"/>
      <c r="B24" s="24"/>
      <c r="C24" s="24"/>
      <c r="D24" s="24" t="s">
        <v>43</v>
      </c>
      <c r="E24" s="26">
        <v>28000</v>
      </c>
      <c r="F24" s="26">
        <v>0</v>
      </c>
      <c r="G24" s="26">
        <v>28000</v>
      </c>
      <c r="H24" s="26">
        <v>28000</v>
      </c>
      <c r="I24" s="26">
        <v>0</v>
      </c>
      <c r="J24" s="26">
        <v>0</v>
      </c>
      <c r="K24" s="26">
        <v>0</v>
      </c>
      <c r="L24" s="27">
        <v>0</v>
      </c>
    </row>
    <row r="25" spans="1:12" x14ac:dyDescent="0.2">
      <c r="A25" s="24"/>
      <c r="B25" s="24"/>
      <c r="C25" s="24" t="s">
        <v>41</v>
      </c>
      <c r="D25" s="24"/>
      <c r="E25" s="26">
        <v>6064648</v>
      </c>
      <c r="F25" s="26">
        <v>313195.51</v>
      </c>
      <c r="G25" s="26">
        <v>6377843.5099999998</v>
      </c>
      <c r="H25" s="26">
        <v>5904855.9699999997</v>
      </c>
      <c r="I25" s="26">
        <v>5621178.3399999999</v>
      </c>
      <c r="J25" s="26">
        <v>576781.14</v>
      </c>
      <c r="K25" s="26">
        <v>555526.44999999995</v>
      </c>
      <c r="L25" s="27">
        <v>9.0435135182550128E-2</v>
      </c>
    </row>
    <row r="26" spans="1:12" x14ac:dyDescent="0.2">
      <c r="A26" s="24"/>
      <c r="B26" s="24" t="s">
        <v>42</v>
      </c>
      <c r="C26" s="24"/>
      <c r="D26" s="24"/>
      <c r="E26" s="26">
        <v>6064648</v>
      </c>
      <c r="F26" s="26">
        <v>313195.51</v>
      </c>
      <c r="G26" s="26">
        <v>6377843.5099999998</v>
      </c>
      <c r="H26" s="26">
        <v>5904855.9699999997</v>
      </c>
      <c r="I26" s="26">
        <v>5621178.3399999999</v>
      </c>
      <c r="J26" s="26">
        <v>576781.14</v>
      </c>
      <c r="K26" s="26">
        <v>555526.44999999995</v>
      </c>
      <c r="L26" s="27">
        <v>9.0435135182550128E-2</v>
      </c>
    </row>
    <row r="27" spans="1:12" x14ac:dyDescent="0.2">
      <c r="A27" s="24"/>
      <c r="B27" s="24">
        <v>3422</v>
      </c>
      <c r="C27" s="24" t="s">
        <v>33</v>
      </c>
      <c r="D27" s="24" t="s">
        <v>12</v>
      </c>
      <c r="E27" s="26">
        <v>670388</v>
      </c>
      <c r="F27" s="26">
        <v>0</v>
      </c>
      <c r="G27" s="26">
        <v>670388</v>
      </c>
      <c r="H27" s="26">
        <v>650388</v>
      </c>
      <c r="I27" s="26">
        <v>650388</v>
      </c>
      <c r="J27" s="26">
        <v>140122.75</v>
      </c>
      <c r="K27" s="26">
        <v>140122.75</v>
      </c>
      <c r="L27" s="27">
        <v>0.20901738992941402</v>
      </c>
    </row>
    <row r="28" spans="1:12" x14ac:dyDescent="0.2">
      <c r="A28" s="24"/>
      <c r="B28" s="24"/>
      <c r="C28" s="24"/>
      <c r="D28" s="24" t="s">
        <v>21</v>
      </c>
      <c r="E28" s="26">
        <v>2418500</v>
      </c>
      <c r="F28" s="26">
        <v>157511.94</v>
      </c>
      <c r="G28" s="26">
        <v>2576011.9399999995</v>
      </c>
      <c r="H28" s="26">
        <v>2311891.23</v>
      </c>
      <c r="I28" s="26">
        <v>2099128.19</v>
      </c>
      <c r="J28" s="26">
        <v>380014.17</v>
      </c>
      <c r="K28" s="26">
        <v>274962.87999999995</v>
      </c>
      <c r="L28" s="27">
        <v>0.14752034495616509</v>
      </c>
    </row>
    <row r="29" spans="1:12" x14ac:dyDescent="0.2">
      <c r="A29" s="24"/>
      <c r="B29" s="24"/>
      <c r="C29" s="24"/>
      <c r="D29" s="24" t="s">
        <v>24</v>
      </c>
      <c r="E29" s="26">
        <v>1860000</v>
      </c>
      <c r="F29" s="26">
        <v>299281.01</v>
      </c>
      <c r="G29" s="26">
        <v>2159281.0099999998</v>
      </c>
      <c r="H29" s="26">
        <v>1389639.39</v>
      </c>
      <c r="I29" s="26">
        <v>1389639.39</v>
      </c>
      <c r="J29" s="26">
        <v>1427.14</v>
      </c>
      <c r="K29" s="26">
        <v>1427.14</v>
      </c>
      <c r="L29" s="27">
        <v>6.6093296490390583E-4</v>
      </c>
    </row>
    <row r="30" spans="1:12" x14ac:dyDescent="0.2">
      <c r="A30" s="24"/>
      <c r="B30" s="24"/>
      <c r="C30" s="24" t="s">
        <v>44</v>
      </c>
      <c r="D30" s="24"/>
      <c r="E30" s="26">
        <v>4948888</v>
      </c>
      <c r="F30" s="26">
        <v>456792.95</v>
      </c>
      <c r="G30" s="26">
        <v>5405680.9499999993</v>
      </c>
      <c r="H30" s="26">
        <v>4351918.62</v>
      </c>
      <c r="I30" s="26">
        <v>4139155.58</v>
      </c>
      <c r="J30" s="26">
        <v>521564.06</v>
      </c>
      <c r="K30" s="26">
        <v>416512.76999999996</v>
      </c>
      <c r="L30" s="27">
        <v>9.6484432733678085E-2</v>
      </c>
    </row>
    <row r="31" spans="1:12" x14ac:dyDescent="0.2">
      <c r="A31" s="24"/>
      <c r="B31" s="24" t="s">
        <v>45</v>
      </c>
      <c r="C31" s="24"/>
      <c r="D31" s="24"/>
      <c r="E31" s="26">
        <v>4948888</v>
      </c>
      <c r="F31" s="26">
        <v>456792.95</v>
      </c>
      <c r="G31" s="26">
        <v>5405680.9499999993</v>
      </c>
      <c r="H31" s="26">
        <v>4351918.62</v>
      </c>
      <c r="I31" s="26">
        <v>4139155.58</v>
      </c>
      <c r="J31" s="26">
        <v>521564.06</v>
      </c>
      <c r="K31" s="26">
        <v>416512.76999999996</v>
      </c>
      <c r="L31" s="27">
        <v>9.6484432733678085E-2</v>
      </c>
    </row>
    <row r="32" spans="1:12" x14ac:dyDescent="0.2">
      <c r="A32" s="24" t="s">
        <v>46</v>
      </c>
      <c r="B32" s="24"/>
      <c r="C32" s="24"/>
      <c r="D32" s="24"/>
      <c r="E32" s="26">
        <v>18074270</v>
      </c>
      <c r="F32" s="26">
        <v>1021166.73</v>
      </c>
      <c r="G32" s="26">
        <v>19095436.729999997</v>
      </c>
      <c r="H32" s="26">
        <v>16061255.140000001</v>
      </c>
      <c r="I32" s="26">
        <v>15015914.479999999</v>
      </c>
      <c r="J32" s="26">
        <v>2434907.9200000004</v>
      </c>
      <c r="K32" s="26">
        <v>2243383.23</v>
      </c>
      <c r="L32" s="27">
        <v>0.12751255467096084</v>
      </c>
    </row>
    <row r="33" spans="1:12" x14ac:dyDescent="0.2">
      <c r="A33" s="24" t="s">
        <v>11</v>
      </c>
      <c r="B33" s="24"/>
      <c r="C33" s="24"/>
      <c r="D33" s="24"/>
      <c r="E33" s="26">
        <v>18074270</v>
      </c>
      <c r="F33" s="26">
        <v>1021166.73</v>
      </c>
      <c r="G33" s="26">
        <v>19095436.729999997</v>
      </c>
      <c r="H33" s="26">
        <v>16061255.140000001</v>
      </c>
      <c r="I33" s="26">
        <v>15015914.479999999</v>
      </c>
      <c r="J33" s="26">
        <v>2434907.9200000004</v>
      </c>
      <c r="K33" s="26">
        <v>2243383.23</v>
      </c>
      <c r="L33" s="27">
        <v>0.12751255467096084</v>
      </c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 s="23"/>
      <c r="F37" s="23"/>
      <c r="G37" s="23"/>
      <c r="H37" s="23"/>
      <c r="I37" s="23"/>
      <c r="J37" s="23"/>
      <c r="K37" s="23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9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7"/>
  <sheetViews>
    <sheetView view="pageLayout" zoomScaleNormal="100" workbookViewId="0">
      <selection activeCell="G152" sqref="G152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18">
        <v>3</v>
      </c>
      <c r="B2" s="18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10</v>
      </c>
      <c r="F2" s="17">
        <v>10100</v>
      </c>
      <c r="G2" s="19" t="s">
        <v>55</v>
      </c>
      <c r="H2" s="20">
        <v>72804</v>
      </c>
      <c r="I2" s="20">
        <v>0</v>
      </c>
      <c r="J2" s="20">
        <v>72804</v>
      </c>
      <c r="K2" s="20">
        <v>72804</v>
      </c>
      <c r="L2" s="20">
        <v>72804</v>
      </c>
      <c r="M2" s="20">
        <v>15844.62</v>
      </c>
      <c r="N2" s="20">
        <v>15844.62</v>
      </c>
    </row>
    <row r="3" spans="1:14" x14ac:dyDescent="0.2">
      <c r="A3" s="18">
        <v>3</v>
      </c>
      <c r="B3" s="18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10</v>
      </c>
      <c r="F3" s="17">
        <v>10101</v>
      </c>
      <c r="G3" s="19" t="s">
        <v>57</v>
      </c>
      <c r="H3" s="20">
        <v>14215</v>
      </c>
      <c r="I3" s="20">
        <v>0</v>
      </c>
      <c r="J3" s="20">
        <v>14215</v>
      </c>
      <c r="K3" s="20">
        <v>14215</v>
      </c>
      <c r="L3" s="20">
        <v>14215</v>
      </c>
      <c r="M3" s="20">
        <v>3168.93</v>
      </c>
      <c r="N3" s="20">
        <v>3168.93</v>
      </c>
    </row>
    <row r="4" spans="1:14" x14ac:dyDescent="0.2">
      <c r="A4" s="18">
        <v>3</v>
      </c>
      <c r="B4" s="18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17">
        <v>12000</v>
      </c>
      <c r="G4" s="19" t="s">
        <v>47</v>
      </c>
      <c r="H4" s="20">
        <v>18553</v>
      </c>
      <c r="I4" s="20">
        <v>0</v>
      </c>
      <c r="J4" s="20">
        <v>18553</v>
      </c>
      <c r="K4" s="20">
        <v>18553</v>
      </c>
      <c r="L4" s="20">
        <v>18553</v>
      </c>
      <c r="M4" s="20">
        <v>4161.72</v>
      </c>
      <c r="N4" s="20">
        <v>4161.72</v>
      </c>
    </row>
    <row r="5" spans="1:14" x14ac:dyDescent="0.2">
      <c r="A5" s="18">
        <v>3</v>
      </c>
      <c r="B5" s="18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17">
        <v>12001</v>
      </c>
      <c r="G5" s="19" t="s">
        <v>48</v>
      </c>
      <c r="H5" s="20">
        <v>64575</v>
      </c>
      <c r="I5" s="20">
        <v>0</v>
      </c>
      <c r="J5" s="20">
        <v>64575</v>
      </c>
      <c r="K5" s="20">
        <v>64575</v>
      </c>
      <c r="L5" s="20">
        <v>64575</v>
      </c>
      <c r="M5" s="20">
        <v>3598.56</v>
      </c>
      <c r="N5" s="20">
        <v>3598.56</v>
      </c>
    </row>
    <row r="6" spans="1:14" x14ac:dyDescent="0.2">
      <c r="A6" s="18">
        <v>3</v>
      </c>
      <c r="B6" s="18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17">
        <v>12003</v>
      </c>
      <c r="G6" s="19" t="s">
        <v>49</v>
      </c>
      <c r="H6" s="20">
        <v>87125</v>
      </c>
      <c r="I6" s="20">
        <v>0</v>
      </c>
      <c r="J6" s="20">
        <v>87125</v>
      </c>
      <c r="K6" s="20">
        <v>87125</v>
      </c>
      <c r="L6" s="20">
        <v>87125</v>
      </c>
      <c r="M6" s="20">
        <v>12337.75</v>
      </c>
      <c r="N6" s="20">
        <v>12337.75</v>
      </c>
    </row>
    <row r="7" spans="1:14" x14ac:dyDescent="0.2">
      <c r="A7" s="18">
        <v>3</v>
      </c>
      <c r="B7" s="18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17">
        <v>12004</v>
      </c>
      <c r="G7" s="19" t="s">
        <v>50</v>
      </c>
      <c r="H7" s="20">
        <v>52941</v>
      </c>
      <c r="I7" s="20">
        <v>0</v>
      </c>
      <c r="J7" s="20">
        <v>52941</v>
      </c>
      <c r="K7" s="20">
        <v>52941</v>
      </c>
      <c r="L7" s="20">
        <v>52941</v>
      </c>
      <c r="M7" s="20">
        <v>10578.23</v>
      </c>
      <c r="N7" s="20">
        <v>10578.23</v>
      </c>
    </row>
    <row r="8" spans="1:14" x14ac:dyDescent="0.2">
      <c r="A8" s="18">
        <v>3</v>
      </c>
      <c r="B8" s="18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17">
        <v>12006</v>
      </c>
      <c r="G8" s="19" t="s">
        <v>51</v>
      </c>
      <c r="H8" s="20">
        <v>36644</v>
      </c>
      <c r="I8" s="20">
        <v>0</v>
      </c>
      <c r="J8" s="20">
        <v>36644</v>
      </c>
      <c r="K8" s="20">
        <v>36644</v>
      </c>
      <c r="L8" s="20">
        <v>36644</v>
      </c>
      <c r="M8" s="20">
        <v>8843.02</v>
      </c>
      <c r="N8" s="20">
        <v>8843.02</v>
      </c>
    </row>
    <row r="9" spans="1:14" x14ac:dyDescent="0.2">
      <c r="A9" s="18">
        <v>3</v>
      </c>
      <c r="B9" s="18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17">
        <v>12100</v>
      </c>
      <c r="G9" s="19" t="s">
        <v>52</v>
      </c>
      <c r="H9" s="20">
        <v>133250</v>
      </c>
      <c r="I9" s="20">
        <v>0</v>
      </c>
      <c r="J9" s="20">
        <v>133250</v>
      </c>
      <c r="K9" s="20">
        <v>133250</v>
      </c>
      <c r="L9" s="20">
        <v>133250</v>
      </c>
      <c r="M9" s="20">
        <v>18164.48</v>
      </c>
      <c r="N9" s="20">
        <v>18164.48</v>
      </c>
    </row>
    <row r="10" spans="1:14" x14ac:dyDescent="0.2">
      <c r="A10" s="18">
        <v>3</v>
      </c>
      <c r="B10" s="18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12</v>
      </c>
      <c r="F10" s="17">
        <v>12101</v>
      </c>
      <c r="G10" s="19" t="s">
        <v>53</v>
      </c>
      <c r="H10" s="20">
        <v>318775</v>
      </c>
      <c r="I10" s="20">
        <v>0</v>
      </c>
      <c r="J10" s="20">
        <v>318775</v>
      </c>
      <c r="K10" s="20">
        <v>318775</v>
      </c>
      <c r="L10" s="20">
        <v>318775</v>
      </c>
      <c r="M10" s="20">
        <v>58718.25</v>
      </c>
      <c r="N10" s="20">
        <v>58718.25</v>
      </c>
    </row>
    <row r="11" spans="1:14" x14ac:dyDescent="0.2">
      <c r="A11" s="18">
        <v>3</v>
      </c>
      <c r="B11" s="18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12</v>
      </c>
      <c r="F11" s="17">
        <v>12103</v>
      </c>
      <c r="G11" s="19" t="s">
        <v>54</v>
      </c>
      <c r="H11" s="20">
        <v>17220</v>
      </c>
      <c r="I11" s="20">
        <v>0</v>
      </c>
      <c r="J11" s="20">
        <v>17220</v>
      </c>
      <c r="K11" s="20">
        <v>17220</v>
      </c>
      <c r="L11" s="20">
        <v>17220</v>
      </c>
      <c r="M11" s="20">
        <v>4944.8100000000004</v>
      </c>
      <c r="N11" s="20">
        <v>4944.8100000000004</v>
      </c>
    </row>
    <row r="12" spans="1:14" x14ac:dyDescent="0.2">
      <c r="A12" s="18">
        <v>3</v>
      </c>
      <c r="B12" s="18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17">
        <v>13000</v>
      </c>
      <c r="G12" s="19" t="s">
        <v>55</v>
      </c>
      <c r="H12" s="20">
        <v>29831</v>
      </c>
      <c r="I12" s="20">
        <v>0</v>
      </c>
      <c r="J12" s="20">
        <v>29831</v>
      </c>
      <c r="K12" s="20">
        <v>19831</v>
      </c>
      <c r="L12" s="20">
        <v>19831</v>
      </c>
      <c r="M12" s="20">
        <v>9849.26</v>
      </c>
      <c r="N12" s="20">
        <v>9849.26</v>
      </c>
    </row>
    <row r="13" spans="1:14" x14ac:dyDescent="0.2">
      <c r="A13" s="18">
        <v>3</v>
      </c>
      <c r="B13" s="18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13</v>
      </c>
      <c r="F13" s="17">
        <v>13001</v>
      </c>
      <c r="G13" s="19" t="s">
        <v>56</v>
      </c>
      <c r="H13" s="20">
        <v>1025</v>
      </c>
      <c r="I13" s="20">
        <v>0</v>
      </c>
      <c r="J13" s="20">
        <v>1025</v>
      </c>
      <c r="K13" s="20">
        <v>1025</v>
      </c>
      <c r="L13" s="20">
        <v>1025</v>
      </c>
      <c r="M13" s="20">
        <v>0</v>
      </c>
      <c r="N13" s="20">
        <v>0</v>
      </c>
    </row>
    <row r="14" spans="1:14" x14ac:dyDescent="0.2">
      <c r="A14" s="18">
        <v>3</v>
      </c>
      <c r="B14" s="18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13</v>
      </c>
      <c r="F14" s="17">
        <v>13002</v>
      </c>
      <c r="G14" s="19" t="s">
        <v>57</v>
      </c>
      <c r="H14" s="20">
        <v>35363</v>
      </c>
      <c r="I14" s="20">
        <v>0</v>
      </c>
      <c r="J14" s="20">
        <v>35363</v>
      </c>
      <c r="K14" s="20">
        <v>25363</v>
      </c>
      <c r="L14" s="20">
        <v>25363</v>
      </c>
      <c r="M14" s="20">
        <v>10497.82</v>
      </c>
      <c r="N14" s="20">
        <v>10497.82</v>
      </c>
    </row>
    <row r="15" spans="1:14" x14ac:dyDescent="0.2">
      <c r="A15" s="18">
        <v>3</v>
      </c>
      <c r="B15" s="18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15</v>
      </c>
      <c r="F15" s="17">
        <v>150</v>
      </c>
      <c r="G15" s="19" t="s">
        <v>58</v>
      </c>
      <c r="H15" s="20">
        <v>6048</v>
      </c>
      <c r="I15" s="20">
        <v>0</v>
      </c>
      <c r="J15" s="20">
        <v>6048</v>
      </c>
      <c r="K15" s="20">
        <v>6048</v>
      </c>
      <c r="L15" s="20">
        <v>6048</v>
      </c>
      <c r="M15" s="20">
        <v>3429.87</v>
      </c>
      <c r="N15" s="20">
        <v>3429.87</v>
      </c>
    </row>
    <row r="16" spans="1:14" x14ac:dyDescent="0.2">
      <c r="A16" s="18">
        <v>3</v>
      </c>
      <c r="B16" s="18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15</v>
      </c>
      <c r="F16" s="17">
        <v>151</v>
      </c>
      <c r="G16" s="19" t="s">
        <v>59</v>
      </c>
      <c r="H16" s="20">
        <v>6457</v>
      </c>
      <c r="I16" s="20">
        <v>0</v>
      </c>
      <c r="J16" s="20">
        <v>6457</v>
      </c>
      <c r="K16" s="20">
        <v>6457</v>
      </c>
      <c r="L16" s="20">
        <v>6457</v>
      </c>
      <c r="M16" s="20">
        <v>679.26</v>
      </c>
      <c r="N16" s="20">
        <v>679.26</v>
      </c>
    </row>
    <row r="17" spans="1:14" x14ac:dyDescent="0.2">
      <c r="A17" s="18">
        <v>3</v>
      </c>
      <c r="B17" s="18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17">
        <v>16000</v>
      </c>
      <c r="G17" s="19" t="s">
        <v>60</v>
      </c>
      <c r="H17" s="20">
        <v>1134163</v>
      </c>
      <c r="I17" s="20">
        <v>0</v>
      </c>
      <c r="J17" s="20">
        <v>1134163</v>
      </c>
      <c r="K17" s="20">
        <v>192812.91</v>
      </c>
      <c r="L17" s="20">
        <v>192812.91</v>
      </c>
      <c r="M17" s="20">
        <v>192812.91</v>
      </c>
      <c r="N17" s="20">
        <v>187559.66</v>
      </c>
    </row>
    <row r="18" spans="1:14" x14ac:dyDescent="0.2">
      <c r="A18" s="18">
        <v>3</v>
      </c>
      <c r="B18" s="18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17">
        <v>16200</v>
      </c>
      <c r="G18" s="19" t="s">
        <v>61</v>
      </c>
      <c r="H18" s="20">
        <v>12000</v>
      </c>
      <c r="I18" s="20">
        <v>0</v>
      </c>
      <c r="J18" s="20">
        <v>12000</v>
      </c>
      <c r="K18" s="20">
        <v>571.12</v>
      </c>
      <c r="L18" s="20">
        <v>571.12</v>
      </c>
      <c r="M18" s="20">
        <v>0</v>
      </c>
      <c r="N18" s="20">
        <v>0</v>
      </c>
    </row>
    <row r="19" spans="1:14" x14ac:dyDescent="0.2">
      <c r="A19" s="18">
        <v>3</v>
      </c>
      <c r="B19" s="18">
        <v>3401</v>
      </c>
      <c r="C19" s="2" t="str">
        <f>VLOOKUP(B19,Hoja2!B:C,2,FALSE)</f>
        <v>ADMINISTRACIÓN GENERAL DE DEPORTES</v>
      </c>
      <c r="D19" s="3" t="str">
        <f t="shared" si="0"/>
        <v>1</v>
      </c>
      <c r="E19" s="3" t="str">
        <f t="shared" si="1"/>
        <v>16</v>
      </c>
      <c r="F19" s="17">
        <v>16204</v>
      </c>
      <c r="G19" s="19" t="s">
        <v>62</v>
      </c>
      <c r="H19" s="20">
        <v>34000</v>
      </c>
      <c r="I19" s="20">
        <v>0</v>
      </c>
      <c r="J19" s="20">
        <v>34000</v>
      </c>
      <c r="K19" s="20">
        <v>1261.5899999999999</v>
      </c>
      <c r="L19" s="20">
        <v>1261.5899999999999</v>
      </c>
      <c r="M19" s="20">
        <v>1261.5899999999999</v>
      </c>
      <c r="N19" s="20">
        <v>1261.5899999999999</v>
      </c>
    </row>
    <row r="20" spans="1:14" x14ac:dyDescent="0.2">
      <c r="A20" s="18">
        <v>3</v>
      </c>
      <c r="B20" s="18">
        <v>3401</v>
      </c>
      <c r="C20" s="2" t="str">
        <f>VLOOKUP(B20,Hoja2!B:C,2,FALSE)</f>
        <v>ADMINISTRACIÓN GENERAL DE DEPORTES</v>
      </c>
      <c r="D20" s="3" t="str">
        <f t="shared" si="0"/>
        <v>1</v>
      </c>
      <c r="E20" s="3" t="str">
        <f t="shared" si="1"/>
        <v>16</v>
      </c>
      <c r="F20" s="17">
        <v>16205</v>
      </c>
      <c r="G20" s="19" t="s">
        <v>63</v>
      </c>
      <c r="H20" s="20">
        <v>0</v>
      </c>
      <c r="I20" s="20">
        <v>2687.25</v>
      </c>
      <c r="J20" s="20">
        <v>2687.25</v>
      </c>
      <c r="K20" s="20">
        <v>2687.25</v>
      </c>
      <c r="L20" s="20">
        <v>2687.25</v>
      </c>
      <c r="M20" s="20">
        <v>0</v>
      </c>
      <c r="N20" s="20">
        <v>0</v>
      </c>
    </row>
    <row r="21" spans="1:14" x14ac:dyDescent="0.2">
      <c r="A21" s="18">
        <v>3</v>
      </c>
      <c r="B21" s="18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20</v>
      </c>
      <c r="F21" s="17">
        <v>202</v>
      </c>
      <c r="G21" s="19" t="s">
        <v>64</v>
      </c>
      <c r="H21" s="20">
        <v>1600</v>
      </c>
      <c r="I21" s="20">
        <v>0</v>
      </c>
      <c r="J21" s="20">
        <v>1600</v>
      </c>
      <c r="K21" s="20">
        <v>0</v>
      </c>
      <c r="L21" s="20">
        <v>0</v>
      </c>
      <c r="M21" s="20">
        <v>0</v>
      </c>
      <c r="N21" s="20">
        <v>0</v>
      </c>
    </row>
    <row r="22" spans="1:14" x14ac:dyDescent="0.2">
      <c r="A22" s="18">
        <v>3</v>
      </c>
      <c r="B22" s="18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20</v>
      </c>
      <c r="F22" s="17">
        <v>208</v>
      </c>
      <c r="G22" s="19" t="s">
        <v>65</v>
      </c>
      <c r="H22" s="20">
        <v>23000</v>
      </c>
      <c r="I22" s="20">
        <v>0</v>
      </c>
      <c r="J22" s="20">
        <v>23000</v>
      </c>
      <c r="K22" s="20">
        <v>16092.28</v>
      </c>
      <c r="L22" s="20">
        <v>16092.28</v>
      </c>
      <c r="M22" s="20">
        <v>0</v>
      </c>
      <c r="N22" s="20">
        <v>0</v>
      </c>
    </row>
    <row r="23" spans="1:14" x14ac:dyDescent="0.2">
      <c r="A23" s="18">
        <v>3</v>
      </c>
      <c r="B23" s="18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21</v>
      </c>
      <c r="F23" s="17">
        <v>216</v>
      </c>
      <c r="G23" s="19" t="s">
        <v>66</v>
      </c>
      <c r="H23" s="20">
        <v>69500</v>
      </c>
      <c r="I23" s="20">
        <v>10086.39</v>
      </c>
      <c r="J23" s="20">
        <v>79586.39</v>
      </c>
      <c r="K23" s="20">
        <v>69719.03</v>
      </c>
      <c r="L23" s="20">
        <v>69719.03</v>
      </c>
      <c r="M23" s="20">
        <v>17269.93</v>
      </c>
      <c r="N23" s="20">
        <v>17269.93</v>
      </c>
    </row>
    <row r="24" spans="1:14" x14ac:dyDescent="0.2">
      <c r="A24" s="18">
        <v>3</v>
      </c>
      <c r="B24" s="18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17">
        <v>22000</v>
      </c>
      <c r="G24" s="19" t="s">
        <v>67</v>
      </c>
      <c r="H24" s="20">
        <v>8200</v>
      </c>
      <c r="I24" s="20">
        <v>3512.85</v>
      </c>
      <c r="J24" s="20">
        <v>11712.85</v>
      </c>
      <c r="K24" s="20">
        <v>3512.85</v>
      </c>
      <c r="L24" s="20">
        <v>3512.85</v>
      </c>
      <c r="M24" s="20">
        <v>0</v>
      </c>
      <c r="N24" s="20">
        <v>0</v>
      </c>
    </row>
    <row r="25" spans="1:14" x14ac:dyDescent="0.2">
      <c r="A25" s="18">
        <v>3</v>
      </c>
      <c r="B25" s="18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17">
        <v>22001</v>
      </c>
      <c r="G25" s="19" t="s">
        <v>68</v>
      </c>
      <c r="H25" s="20">
        <v>3000</v>
      </c>
      <c r="I25" s="20">
        <v>0</v>
      </c>
      <c r="J25" s="20">
        <v>3000</v>
      </c>
      <c r="K25" s="20">
        <v>4295.5</v>
      </c>
      <c r="L25" s="20">
        <v>4295.5</v>
      </c>
      <c r="M25" s="20">
        <v>585.30999999999995</v>
      </c>
      <c r="N25" s="20">
        <v>585.30999999999995</v>
      </c>
    </row>
    <row r="26" spans="1:14" x14ac:dyDescent="0.2">
      <c r="A26" s="18">
        <v>3</v>
      </c>
      <c r="B26" s="18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17">
        <v>22002</v>
      </c>
      <c r="G26" s="19" t="s">
        <v>69</v>
      </c>
      <c r="H26" s="20">
        <v>9800</v>
      </c>
      <c r="I26" s="20">
        <v>1474.79</v>
      </c>
      <c r="J26" s="20">
        <v>11274.79</v>
      </c>
      <c r="K26" s="20">
        <v>1474.79</v>
      </c>
      <c r="L26" s="20">
        <v>1474.79</v>
      </c>
      <c r="M26" s="20">
        <v>0</v>
      </c>
      <c r="N26" s="20">
        <v>0</v>
      </c>
    </row>
    <row r="27" spans="1:14" x14ac:dyDescent="0.2">
      <c r="A27" s="18">
        <v>3</v>
      </c>
      <c r="B27" s="18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17">
        <v>22199</v>
      </c>
      <c r="G27" s="19" t="s">
        <v>70</v>
      </c>
      <c r="H27" s="20">
        <v>17000</v>
      </c>
      <c r="I27" s="20">
        <v>1483.25</v>
      </c>
      <c r="J27" s="20">
        <v>18483.25</v>
      </c>
      <c r="K27" s="20">
        <v>27700.33</v>
      </c>
      <c r="L27" s="20">
        <v>27700.33</v>
      </c>
      <c r="M27" s="20">
        <v>13020.08</v>
      </c>
      <c r="N27" s="20">
        <v>13020.08</v>
      </c>
    </row>
    <row r="28" spans="1:14" x14ac:dyDescent="0.2">
      <c r="A28" s="18">
        <v>3</v>
      </c>
      <c r="B28" s="18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17">
        <v>224</v>
      </c>
      <c r="G28" s="19" t="s">
        <v>71</v>
      </c>
      <c r="H28" s="20">
        <v>134200</v>
      </c>
      <c r="I28" s="20">
        <v>266.19</v>
      </c>
      <c r="J28" s="20">
        <v>134466.19</v>
      </c>
      <c r="K28" s="20">
        <v>114678.16</v>
      </c>
      <c r="L28" s="20">
        <v>114678.16</v>
      </c>
      <c r="M28" s="20">
        <v>94860</v>
      </c>
      <c r="N28" s="20">
        <v>94860</v>
      </c>
    </row>
    <row r="29" spans="1:14" x14ac:dyDescent="0.2">
      <c r="A29" s="18">
        <v>3</v>
      </c>
      <c r="B29" s="18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17">
        <v>22602</v>
      </c>
      <c r="G29" s="19" t="s">
        <v>72</v>
      </c>
      <c r="H29" s="20">
        <v>14900</v>
      </c>
      <c r="I29" s="20">
        <v>1237.21</v>
      </c>
      <c r="J29" s="20">
        <v>16137.21</v>
      </c>
      <c r="K29" s="20">
        <v>14091.71</v>
      </c>
      <c r="L29" s="20">
        <v>14091.71</v>
      </c>
      <c r="M29" s="20">
        <v>3213.6</v>
      </c>
      <c r="N29" s="20">
        <v>3213.6</v>
      </c>
    </row>
    <row r="30" spans="1:14" x14ac:dyDescent="0.2">
      <c r="A30" s="18">
        <v>3</v>
      </c>
      <c r="B30" s="18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17">
        <v>22609</v>
      </c>
      <c r="G30" s="19" t="s">
        <v>73</v>
      </c>
      <c r="H30" s="20">
        <v>6000</v>
      </c>
      <c r="I30" s="20">
        <v>1200</v>
      </c>
      <c r="J30" s="20">
        <v>7200</v>
      </c>
      <c r="K30" s="20">
        <v>4144.75</v>
      </c>
      <c r="L30" s="20">
        <v>4144.75</v>
      </c>
      <c r="M30" s="20">
        <v>2944.75</v>
      </c>
      <c r="N30" s="20">
        <v>2944.75</v>
      </c>
    </row>
    <row r="31" spans="1:14" x14ac:dyDescent="0.2">
      <c r="A31" s="18">
        <v>3</v>
      </c>
      <c r="B31" s="18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17">
        <v>22610</v>
      </c>
      <c r="G31" s="19" t="s">
        <v>74</v>
      </c>
      <c r="H31" s="20">
        <v>8500</v>
      </c>
      <c r="I31" s="20">
        <v>0</v>
      </c>
      <c r="J31" s="20">
        <v>8500</v>
      </c>
      <c r="K31" s="20">
        <v>0</v>
      </c>
      <c r="L31" s="20">
        <v>0</v>
      </c>
      <c r="M31" s="20">
        <v>0</v>
      </c>
      <c r="N31" s="20">
        <v>0</v>
      </c>
    </row>
    <row r="32" spans="1:14" x14ac:dyDescent="0.2">
      <c r="A32" s="18">
        <v>3</v>
      </c>
      <c r="B32" s="18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17">
        <v>22699</v>
      </c>
      <c r="G32" s="19" t="s">
        <v>80</v>
      </c>
      <c r="H32" s="20">
        <v>500</v>
      </c>
      <c r="I32" s="20">
        <v>0</v>
      </c>
      <c r="J32" s="20">
        <v>500</v>
      </c>
      <c r="K32" s="20">
        <v>1202.74</v>
      </c>
      <c r="L32" s="20">
        <v>1202.74</v>
      </c>
      <c r="M32" s="20">
        <v>1202.74</v>
      </c>
      <c r="N32" s="20">
        <v>1202.74</v>
      </c>
    </row>
    <row r="33" spans="1:14" x14ac:dyDescent="0.2">
      <c r="A33" s="18">
        <v>3</v>
      </c>
      <c r="B33" s="18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17">
        <v>22706</v>
      </c>
      <c r="G33" s="19" t="s">
        <v>101</v>
      </c>
      <c r="H33" s="20">
        <v>5000</v>
      </c>
      <c r="I33" s="20">
        <v>4710.9399999999996</v>
      </c>
      <c r="J33" s="20">
        <v>9710.94</v>
      </c>
      <c r="K33" s="20">
        <v>4710.9399999999996</v>
      </c>
      <c r="L33" s="20">
        <v>4710.9399999999996</v>
      </c>
      <c r="M33" s="20">
        <v>0</v>
      </c>
      <c r="N33" s="20">
        <v>0</v>
      </c>
    </row>
    <row r="34" spans="1:14" x14ac:dyDescent="0.2">
      <c r="A34" s="18">
        <v>3</v>
      </c>
      <c r="B34" s="18">
        <v>3401</v>
      </c>
      <c r="C34" s="2" t="str">
        <f>VLOOKUP(B34,Hoja2!B:C,2,FALSE)</f>
        <v>ADMINISTRACIÓN GENERAL DE DEPORTES</v>
      </c>
      <c r="D34" s="3" t="str">
        <f t="shared" si="0"/>
        <v>2</v>
      </c>
      <c r="E34" s="3" t="str">
        <f t="shared" si="1"/>
        <v>22</v>
      </c>
      <c r="F34" s="17">
        <v>22799</v>
      </c>
      <c r="G34" s="19" t="s">
        <v>75</v>
      </c>
      <c r="H34" s="20">
        <v>28000</v>
      </c>
      <c r="I34" s="20">
        <v>5951.36</v>
      </c>
      <c r="J34" s="20">
        <v>33951.360000000001</v>
      </c>
      <c r="K34" s="20">
        <v>25293.77</v>
      </c>
      <c r="L34" s="20">
        <v>25293.77</v>
      </c>
      <c r="M34" s="20">
        <v>2566.14</v>
      </c>
      <c r="N34" s="20">
        <v>2103.6999999999998</v>
      </c>
    </row>
    <row r="35" spans="1:14" x14ac:dyDescent="0.2">
      <c r="A35" s="18">
        <v>3</v>
      </c>
      <c r="B35" s="18">
        <v>3401</v>
      </c>
      <c r="C35" s="2" t="str">
        <f>VLOOKUP(B35,Hoja2!B:C,2,FALSE)</f>
        <v>ADMINISTRACIÓN GENERAL DE DEPORTES</v>
      </c>
      <c r="D35" s="3" t="str">
        <f t="shared" si="0"/>
        <v>2</v>
      </c>
      <c r="E35" s="3" t="str">
        <f t="shared" si="1"/>
        <v>23</v>
      </c>
      <c r="F35" s="17">
        <v>23020</v>
      </c>
      <c r="G35" s="19" t="s">
        <v>85</v>
      </c>
      <c r="H35" s="20">
        <v>500</v>
      </c>
      <c r="I35" s="20">
        <v>0</v>
      </c>
      <c r="J35" s="20">
        <v>500</v>
      </c>
      <c r="K35" s="20">
        <v>325.55</v>
      </c>
      <c r="L35" s="20">
        <v>325.55</v>
      </c>
      <c r="M35" s="20">
        <v>325.55</v>
      </c>
      <c r="N35" s="20">
        <v>325.55</v>
      </c>
    </row>
    <row r="36" spans="1:14" x14ac:dyDescent="0.2">
      <c r="A36" s="18">
        <v>3</v>
      </c>
      <c r="B36" s="18">
        <v>3401</v>
      </c>
      <c r="C36" s="2" t="str">
        <f>VLOOKUP(B36,Hoja2!B:C,2,FALSE)</f>
        <v>ADMINISTRACIÓN GENERAL DE DEPORTES</v>
      </c>
      <c r="D36" s="3" t="str">
        <f t="shared" si="0"/>
        <v>3</v>
      </c>
      <c r="E36" s="3" t="str">
        <f t="shared" si="1"/>
        <v>35</v>
      </c>
      <c r="F36" s="17">
        <v>352</v>
      </c>
      <c r="G36" s="19" t="s">
        <v>106</v>
      </c>
      <c r="H36" s="20">
        <v>500</v>
      </c>
      <c r="I36" s="20">
        <v>0</v>
      </c>
      <c r="J36" s="20">
        <v>500</v>
      </c>
      <c r="K36" s="20">
        <v>0</v>
      </c>
      <c r="L36" s="20">
        <v>0</v>
      </c>
      <c r="M36" s="20">
        <v>0</v>
      </c>
      <c r="N36" s="20">
        <v>0</v>
      </c>
    </row>
    <row r="37" spans="1:14" x14ac:dyDescent="0.2">
      <c r="A37" s="18">
        <v>3</v>
      </c>
      <c r="B37" s="18">
        <v>3401</v>
      </c>
      <c r="C37" s="2" t="str">
        <f>VLOOKUP(B37,Hoja2!B:C,2,FALSE)</f>
        <v>ADMINISTRACIÓN GENERAL DE DEPORTES</v>
      </c>
      <c r="D37" s="3" t="str">
        <f t="shared" si="0"/>
        <v>4</v>
      </c>
      <c r="E37" s="3" t="str">
        <f t="shared" si="1"/>
        <v>48</v>
      </c>
      <c r="F37" s="17">
        <v>481</v>
      </c>
      <c r="G37" s="19" t="s">
        <v>76</v>
      </c>
      <c r="H37" s="20">
        <v>7000</v>
      </c>
      <c r="I37" s="20">
        <v>0</v>
      </c>
      <c r="J37" s="20">
        <v>7000</v>
      </c>
      <c r="K37" s="20">
        <v>2250</v>
      </c>
      <c r="L37" s="20">
        <v>0</v>
      </c>
      <c r="M37" s="20">
        <v>0</v>
      </c>
      <c r="N37" s="20">
        <v>0</v>
      </c>
    </row>
    <row r="38" spans="1:14" x14ac:dyDescent="0.2">
      <c r="A38" s="18">
        <v>3</v>
      </c>
      <c r="B38" s="18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17">
        <v>83001</v>
      </c>
      <c r="G38" s="19" t="s">
        <v>77</v>
      </c>
      <c r="H38" s="20">
        <v>11000</v>
      </c>
      <c r="I38" s="20">
        <v>0</v>
      </c>
      <c r="J38" s="20">
        <v>11000</v>
      </c>
      <c r="K38" s="20">
        <v>0</v>
      </c>
      <c r="L38" s="20">
        <v>0</v>
      </c>
      <c r="M38" s="20">
        <v>0</v>
      </c>
      <c r="N38" s="20">
        <v>0</v>
      </c>
    </row>
    <row r="39" spans="1:14" x14ac:dyDescent="0.2">
      <c r="A39" s="18">
        <v>3</v>
      </c>
      <c r="B39" s="18">
        <v>3401</v>
      </c>
      <c r="C39" s="2" t="str">
        <f>VLOOKUP(B39,Hoja2!B:C,2,FALSE)</f>
        <v>ADMINISTRACIÓN GENERAL DE DEPORTES</v>
      </c>
      <c r="D39" s="3" t="str">
        <f t="shared" si="0"/>
        <v>8</v>
      </c>
      <c r="E39" s="3" t="str">
        <f t="shared" si="1"/>
        <v>83</v>
      </c>
      <c r="F39" s="17">
        <v>83101</v>
      </c>
      <c r="G39" s="19" t="s">
        <v>78</v>
      </c>
      <c r="H39" s="20">
        <v>6800</v>
      </c>
      <c r="I39" s="20">
        <v>0</v>
      </c>
      <c r="J39" s="20">
        <v>6800</v>
      </c>
      <c r="K39" s="20">
        <v>0</v>
      </c>
      <c r="L39" s="20">
        <v>0</v>
      </c>
      <c r="M39" s="20">
        <v>0</v>
      </c>
      <c r="N39" s="20">
        <v>0</v>
      </c>
    </row>
    <row r="40" spans="1:14" x14ac:dyDescent="0.2">
      <c r="A40" s="18">
        <v>3</v>
      </c>
      <c r="B40" s="18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17">
        <v>12000</v>
      </c>
      <c r="G40" s="19" t="s">
        <v>47</v>
      </c>
      <c r="H40" s="20">
        <v>18450</v>
      </c>
      <c r="I40" s="20">
        <v>0</v>
      </c>
      <c r="J40" s="20">
        <v>18450</v>
      </c>
      <c r="K40" s="20">
        <v>18450</v>
      </c>
      <c r="L40" s="20">
        <v>18450</v>
      </c>
      <c r="M40" s="20">
        <v>3864.43</v>
      </c>
      <c r="N40" s="20">
        <v>3864.43</v>
      </c>
    </row>
    <row r="41" spans="1:14" x14ac:dyDescent="0.2">
      <c r="A41" s="18">
        <v>3</v>
      </c>
      <c r="B41" s="18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17">
        <v>12006</v>
      </c>
      <c r="G41" s="19" t="s">
        <v>51</v>
      </c>
      <c r="H41" s="20">
        <v>8508</v>
      </c>
      <c r="I41" s="20">
        <v>0</v>
      </c>
      <c r="J41" s="20">
        <v>8508</v>
      </c>
      <c r="K41" s="20">
        <v>8508</v>
      </c>
      <c r="L41" s="20">
        <v>8508</v>
      </c>
      <c r="M41" s="20">
        <v>1784.74</v>
      </c>
      <c r="N41" s="20">
        <v>1784.74</v>
      </c>
    </row>
    <row r="42" spans="1:14" x14ac:dyDescent="0.2">
      <c r="A42" s="18">
        <v>3</v>
      </c>
      <c r="B42" s="18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17">
        <v>12100</v>
      </c>
      <c r="G42" s="19" t="s">
        <v>52</v>
      </c>
      <c r="H42" s="20">
        <v>10250</v>
      </c>
      <c r="I42" s="20">
        <v>0</v>
      </c>
      <c r="J42" s="20">
        <v>10250</v>
      </c>
      <c r="K42" s="20">
        <v>10250</v>
      </c>
      <c r="L42" s="20">
        <v>10250</v>
      </c>
      <c r="M42" s="20">
        <v>2031.17</v>
      </c>
      <c r="N42" s="20">
        <v>2031.17</v>
      </c>
    </row>
    <row r="43" spans="1:14" x14ac:dyDescent="0.2">
      <c r="A43" s="18">
        <v>3</v>
      </c>
      <c r="B43" s="18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17">
        <v>12101</v>
      </c>
      <c r="G43" s="19" t="s">
        <v>53</v>
      </c>
      <c r="H43" s="20">
        <v>29007</v>
      </c>
      <c r="I43" s="20">
        <v>0</v>
      </c>
      <c r="J43" s="20">
        <v>29007</v>
      </c>
      <c r="K43" s="20">
        <v>29007</v>
      </c>
      <c r="L43" s="20">
        <v>29007</v>
      </c>
      <c r="M43" s="20">
        <v>6802.98</v>
      </c>
      <c r="N43" s="20">
        <v>6802.98</v>
      </c>
    </row>
    <row r="44" spans="1:14" x14ac:dyDescent="0.2">
      <c r="A44" s="18">
        <v>3</v>
      </c>
      <c r="B44" s="18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12</v>
      </c>
      <c r="F44" s="17">
        <v>12103</v>
      </c>
      <c r="G44" s="19" t="s">
        <v>54</v>
      </c>
      <c r="H44" s="20">
        <v>4458</v>
      </c>
      <c r="I44" s="20">
        <v>0</v>
      </c>
      <c r="J44" s="20">
        <v>4458</v>
      </c>
      <c r="K44" s="20">
        <v>4458</v>
      </c>
      <c r="L44" s="20">
        <v>4458</v>
      </c>
      <c r="M44" s="20">
        <v>913.08</v>
      </c>
      <c r="N44" s="20">
        <v>913.08</v>
      </c>
    </row>
    <row r="45" spans="1:14" x14ac:dyDescent="0.2">
      <c r="A45" s="18">
        <v>3</v>
      </c>
      <c r="B45" s="18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17">
        <v>13000</v>
      </c>
      <c r="G45" s="19" t="s">
        <v>55</v>
      </c>
      <c r="H45" s="20">
        <v>28393</v>
      </c>
      <c r="I45" s="20">
        <v>0</v>
      </c>
      <c r="J45" s="20">
        <v>28393</v>
      </c>
      <c r="K45" s="20">
        <v>18393</v>
      </c>
      <c r="L45" s="20">
        <v>18393</v>
      </c>
      <c r="M45" s="20">
        <v>12072.13</v>
      </c>
      <c r="N45" s="20">
        <v>12072.13</v>
      </c>
    </row>
    <row r="46" spans="1:14" x14ac:dyDescent="0.2">
      <c r="A46" s="18">
        <v>3</v>
      </c>
      <c r="B46" s="18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17">
        <v>13001</v>
      </c>
      <c r="G46" s="19" t="s">
        <v>56</v>
      </c>
      <c r="H46" s="20">
        <v>615</v>
      </c>
      <c r="I46" s="20">
        <v>0</v>
      </c>
      <c r="J46" s="20">
        <v>615</v>
      </c>
      <c r="K46" s="20">
        <v>615</v>
      </c>
      <c r="L46" s="20">
        <v>615</v>
      </c>
      <c r="M46" s="20">
        <v>0</v>
      </c>
      <c r="N46" s="20">
        <v>0</v>
      </c>
    </row>
    <row r="47" spans="1:14" x14ac:dyDescent="0.2">
      <c r="A47" s="18">
        <v>3</v>
      </c>
      <c r="B47" s="18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13</v>
      </c>
      <c r="F47" s="17">
        <v>13002</v>
      </c>
      <c r="G47" s="19" t="s">
        <v>57</v>
      </c>
      <c r="H47" s="20">
        <v>34440</v>
      </c>
      <c r="I47" s="20">
        <v>0</v>
      </c>
      <c r="J47" s="20">
        <v>34440</v>
      </c>
      <c r="K47" s="20">
        <v>24440</v>
      </c>
      <c r="L47" s="20">
        <v>24440</v>
      </c>
      <c r="M47" s="20">
        <v>19709.37</v>
      </c>
      <c r="N47" s="20">
        <v>19709.37</v>
      </c>
    </row>
    <row r="48" spans="1:14" x14ac:dyDescent="0.2">
      <c r="A48" s="18">
        <v>3</v>
      </c>
      <c r="B48" s="18">
        <v>3412</v>
      </c>
      <c r="C48" s="2" t="str">
        <f>VLOOKUP(B48,Hoja2!B:C,2,FALSE)</f>
        <v>EVENTOS Y ASOCIACIONISMO DEPORTIVO</v>
      </c>
      <c r="D48" s="3" t="str">
        <f t="shared" si="0"/>
        <v>1</v>
      </c>
      <c r="E48" s="3" t="str">
        <f t="shared" si="1"/>
        <v>15</v>
      </c>
      <c r="F48" s="17">
        <v>150</v>
      </c>
      <c r="G48" s="19" t="s">
        <v>58</v>
      </c>
      <c r="H48" s="20">
        <v>461</v>
      </c>
      <c r="I48" s="20">
        <v>0</v>
      </c>
      <c r="J48" s="20">
        <v>461</v>
      </c>
      <c r="K48" s="20">
        <v>461</v>
      </c>
      <c r="L48" s="20">
        <v>461</v>
      </c>
      <c r="M48" s="20">
        <v>0</v>
      </c>
      <c r="N48" s="20">
        <v>0</v>
      </c>
    </row>
    <row r="49" spans="1:14" x14ac:dyDescent="0.2">
      <c r="A49" s="18">
        <v>3</v>
      </c>
      <c r="B49" s="18">
        <v>3412</v>
      </c>
      <c r="C49" s="2" t="str">
        <f>VLOOKUP(B49,Hoja2!B:C,2,FALSE)</f>
        <v>EVENTOS Y ASOCIACIONISMO DEPORTIVO</v>
      </c>
      <c r="D49" s="3" t="str">
        <f t="shared" si="0"/>
        <v>1</v>
      </c>
      <c r="E49" s="3" t="str">
        <f t="shared" si="1"/>
        <v>15</v>
      </c>
      <c r="F49" s="17">
        <v>151</v>
      </c>
      <c r="G49" s="19" t="s">
        <v>59</v>
      </c>
      <c r="H49" s="20">
        <v>513</v>
      </c>
      <c r="I49" s="20">
        <v>0</v>
      </c>
      <c r="J49" s="20">
        <v>513</v>
      </c>
      <c r="K49" s="20">
        <v>513</v>
      </c>
      <c r="L49" s="20">
        <v>513</v>
      </c>
      <c r="M49" s="20">
        <v>0</v>
      </c>
      <c r="N49" s="20">
        <v>0</v>
      </c>
    </row>
    <row r="50" spans="1:14" x14ac:dyDescent="0.2">
      <c r="A50" s="18">
        <v>3</v>
      </c>
      <c r="B50" s="18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17">
        <v>22199</v>
      </c>
      <c r="G50" s="19" t="s">
        <v>70</v>
      </c>
      <c r="H50" s="20">
        <v>3500</v>
      </c>
      <c r="I50" s="20">
        <v>0</v>
      </c>
      <c r="J50" s="20">
        <v>3500</v>
      </c>
      <c r="K50" s="20">
        <v>4712.95</v>
      </c>
      <c r="L50" s="20">
        <v>4712.95</v>
      </c>
      <c r="M50" s="20">
        <v>0</v>
      </c>
      <c r="N50" s="20">
        <v>0</v>
      </c>
    </row>
    <row r="51" spans="1:14" x14ac:dyDescent="0.2">
      <c r="A51" s="18">
        <v>3</v>
      </c>
      <c r="B51" s="18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17">
        <v>22609</v>
      </c>
      <c r="G51" s="19" t="s">
        <v>73</v>
      </c>
      <c r="H51" s="20">
        <v>5000</v>
      </c>
      <c r="I51" s="20">
        <v>0</v>
      </c>
      <c r="J51" s="20">
        <v>5000</v>
      </c>
      <c r="K51" s="20">
        <v>1050</v>
      </c>
      <c r="L51" s="20">
        <v>1050</v>
      </c>
      <c r="M51" s="20">
        <v>0</v>
      </c>
      <c r="N51" s="20">
        <v>0</v>
      </c>
    </row>
    <row r="52" spans="1:14" x14ac:dyDescent="0.2">
      <c r="A52" s="18">
        <v>3</v>
      </c>
      <c r="B52" s="18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17">
        <v>22699</v>
      </c>
      <c r="G52" s="19" t="s">
        <v>80</v>
      </c>
      <c r="H52" s="20">
        <v>5000</v>
      </c>
      <c r="I52" s="20">
        <v>60.5</v>
      </c>
      <c r="J52" s="20">
        <v>5060.5</v>
      </c>
      <c r="K52" s="20">
        <v>3055.25</v>
      </c>
      <c r="L52" s="20">
        <v>3055.25</v>
      </c>
      <c r="M52" s="20">
        <v>0</v>
      </c>
      <c r="N52" s="20">
        <v>0</v>
      </c>
    </row>
    <row r="53" spans="1:14" x14ac:dyDescent="0.2">
      <c r="A53" s="18">
        <v>3</v>
      </c>
      <c r="B53" s="18">
        <v>3412</v>
      </c>
      <c r="C53" s="2" t="str">
        <f>VLOOKUP(B53,Hoja2!B:C,2,FALSE)</f>
        <v>EVENTOS Y ASOCIACIONISMO DEPORTIVO</v>
      </c>
      <c r="D53" s="3" t="str">
        <f t="shared" si="0"/>
        <v>2</v>
      </c>
      <c r="E53" s="3" t="str">
        <f t="shared" si="1"/>
        <v>22</v>
      </c>
      <c r="F53" s="17">
        <v>22701</v>
      </c>
      <c r="G53" s="19" t="s">
        <v>81</v>
      </c>
      <c r="H53" s="20">
        <v>1500</v>
      </c>
      <c r="I53" s="20">
        <v>0</v>
      </c>
      <c r="J53" s="20">
        <v>1500</v>
      </c>
      <c r="K53" s="20">
        <v>145.19</v>
      </c>
      <c r="L53" s="20">
        <v>145.19</v>
      </c>
      <c r="M53" s="20">
        <v>0</v>
      </c>
      <c r="N53" s="20">
        <v>0</v>
      </c>
    </row>
    <row r="54" spans="1:14" x14ac:dyDescent="0.2">
      <c r="A54" s="18">
        <v>3</v>
      </c>
      <c r="B54" s="18">
        <v>3412</v>
      </c>
      <c r="C54" s="2" t="str">
        <f>VLOOKUP(B54,Hoja2!B:C,2,FALSE)</f>
        <v>EVENTOS Y ASOCIACIONISMO DEPORTIVO</v>
      </c>
      <c r="D54" s="3" t="str">
        <f t="shared" si="0"/>
        <v>2</v>
      </c>
      <c r="E54" s="3" t="str">
        <f t="shared" si="1"/>
        <v>22</v>
      </c>
      <c r="F54" s="17">
        <v>22799</v>
      </c>
      <c r="G54" s="19" t="s">
        <v>75</v>
      </c>
      <c r="H54" s="20">
        <v>45000</v>
      </c>
      <c r="I54" s="20">
        <v>4837.58</v>
      </c>
      <c r="J54" s="20">
        <v>49837.58</v>
      </c>
      <c r="K54" s="20">
        <v>60975.47</v>
      </c>
      <c r="L54" s="20">
        <v>60975.47</v>
      </c>
      <c r="M54" s="20">
        <v>2069.1</v>
      </c>
      <c r="N54" s="20">
        <v>2069.1</v>
      </c>
    </row>
    <row r="55" spans="1:14" x14ac:dyDescent="0.2">
      <c r="A55" s="18">
        <v>3</v>
      </c>
      <c r="B55" s="18">
        <v>3412</v>
      </c>
      <c r="C55" s="2" t="str">
        <f>VLOOKUP(B55,Hoja2!B:C,2,FALSE)</f>
        <v>EVENTOS Y ASOCIACIONISMO DEPORTIVO</v>
      </c>
      <c r="D55" s="3" t="str">
        <f t="shared" si="0"/>
        <v>4</v>
      </c>
      <c r="E55" s="3" t="str">
        <f t="shared" si="1"/>
        <v>48</v>
      </c>
      <c r="F55" s="17">
        <v>48900</v>
      </c>
      <c r="G55" s="19" t="s">
        <v>82</v>
      </c>
      <c r="H55" s="20">
        <v>297000</v>
      </c>
      <c r="I55" s="20">
        <v>1150</v>
      </c>
      <c r="J55" s="20">
        <v>298150</v>
      </c>
      <c r="K55" s="20">
        <v>298150</v>
      </c>
      <c r="L55" s="20">
        <v>74500</v>
      </c>
      <c r="M55" s="20">
        <v>27675</v>
      </c>
      <c r="N55" s="20">
        <v>0</v>
      </c>
    </row>
    <row r="56" spans="1:14" x14ac:dyDescent="0.2">
      <c r="A56" s="18">
        <v>3</v>
      </c>
      <c r="B56" s="18">
        <v>3412</v>
      </c>
      <c r="C56" s="2" t="str">
        <f>VLOOKUP(B56,Hoja2!B:C,2,FALSE)</f>
        <v>EVENTOS Y ASOCIACIONISMO DEPORTIVO</v>
      </c>
      <c r="D56" s="3" t="str">
        <f t="shared" si="0"/>
        <v>4</v>
      </c>
      <c r="E56" s="3" t="str">
        <f t="shared" si="1"/>
        <v>48</v>
      </c>
      <c r="F56" s="17">
        <v>48998</v>
      </c>
      <c r="G56" s="19" t="s">
        <v>82</v>
      </c>
      <c r="H56" s="20">
        <v>263000</v>
      </c>
      <c r="I56" s="20">
        <v>0</v>
      </c>
      <c r="J56" s="20">
        <v>263000</v>
      </c>
      <c r="K56" s="20">
        <v>263000</v>
      </c>
      <c r="L56" s="20">
        <v>0</v>
      </c>
      <c r="M56" s="20">
        <v>0</v>
      </c>
      <c r="N56" s="20">
        <v>0</v>
      </c>
    </row>
    <row r="57" spans="1:14" x14ac:dyDescent="0.2">
      <c r="A57" s="18">
        <v>3</v>
      </c>
      <c r="B57" s="18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17">
        <v>12000</v>
      </c>
      <c r="G57" s="19" t="s">
        <v>47</v>
      </c>
      <c r="H57" s="20">
        <v>6150</v>
      </c>
      <c r="I57" s="20">
        <v>0</v>
      </c>
      <c r="J57" s="20">
        <v>6150</v>
      </c>
      <c r="K57" s="20">
        <v>6150</v>
      </c>
      <c r="L57" s="20">
        <v>6150</v>
      </c>
      <c r="M57" s="20">
        <v>0</v>
      </c>
      <c r="N57" s="20">
        <v>0</v>
      </c>
    </row>
    <row r="58" spans="1:14" x14ac:dyDescent="0.2">
      <c r="A58" s="18">
        <v>3</v>
      </c>
      <c r="B58" s="18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17">
        <v>12001</v>
      </c>
      <c r="G58" s="19" t="s">
        <v>48</v>
      </c>
      <c r="H58" s="20">
        <v>16298</v>
      </c>
      <c r="I58" s="20">
        <v>0</v>
      </c>
      <c r="J58" s="20">
        <v>16298</v>
      </c>
      <c r="K58" s="20">
        <v>16298</v>
      </c>
      <c r="L58" s="20">
        <v>16298</v>
      </c>
      <c r="M58" s="20">
        <v>3518.56</v>
      </c>
      <c r="N58" s="20">
        <v>3518.56</v>
      </c>
    </row>
    <row r="59" spans="1:14" x14ac:dyDescent="0.2">
      <c r="A59" s="18">
        <v>3</v>
      </c>
      <c r="B59" s="18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17">
        <v>12003</v>
      </c>
      <c r="G59" s="19" t="s">
        <v>49</v>
      </c>
      <c r="H59" s="20">
        <v>37515</v>
      </c>
      <c r="I59" s="20">
        <v>0</v>
      </c>
      <c r="J59" s="20">
        <v>37515</v>
      </c>
      <c r="K59" s="20">
        <v>37515</v>
      </c>
      <c r="L59" s="20">
        <v>37515</v>
      </c>
      <c r="M59" s="20">
        <v>0</v>
      </c>
      <c r="N59" s="20">
        <v>0</v>
      </c>
    </row>
    <row r="60" spans="1:14" x14ac:dyDescent="0.2">
      <c r="A60" s="18">
        <v>3</v>
      </c>
      <c r="B60" s="18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17">
        <v>12004</v>
      </c>
      <c r="G60" s="19" t="s">
        <v>50</v>
      </c>
      <c r="H60" s="20">
        <v>2050</v>
      </c>
      <c r="I60" s="20">
        <v>0</v>
      </c>
      <c r="J60" s="20">
        <v>2050</v>
      </c>
      <c r="K60" s="20">
        <v>2050</v>
      </c>
      <c r="L60" s="20">
        <v>2050</v>
      </c>
      <c r="M60" s="20">
        <v>0</v>
      </c>
      <c r="N60" s="20">
        <v>0</v>
      </c>
    </row>
    <row r="61" spans="1:14" x14ac:dyDescent="0.2">
      <c r="A61" s="18">
        <v>3</v>
      </c>
      <c r="B61" s="18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17">
        <v>12006</v>
      </c>
      <c r="G61" s="19" t="s">
        <v>51</v>
      </c>
      <c r="H61" s="20">
        <v>6560</v>
      </c>
      <c r="I61" s="20">
        <v>0</v>
      </c>
      <c r="J61" s="20">
        <v>6560</v>
      </c>
      <c r="K61" s="20">
        <v>6560</v>
      </c>
      <c r="L61" s="20">
        <v>6560</v>
      </c>
      <c r="M61" s="20">
        <v>1436.82</v>
      </c>
      <c r="N61" s="20">
        <v>1436.82</v>
      </c>
    </row>
    <row r="62" spans="1:14" x14ac:dyDescent="0.2">
      <c r="A62" s="18">
        <v>3</v>
      </c>
      <c r="B62" s="18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17">
        <v>12100</v>
      </c>
      <c r="G62" s="19" t="s">
        <v>52</v>
      </c>
      <c r="H62" s="20">
        <v>33415</v>
      </c>
      <c r="I62" s="20">
        <v>0</v>
      </c>
      <c r="J62" s="20">
        <v>33415</v>
      </c>
      <c r="K62" s="20">
        <v>33415</v>
      </c>
      <c r="L62" s="20">
        <v>33415</v>
      </c>
      <c r="M62" s="20">
        <v>2620.14</v>
      </c>
      <c r="N62" s="20">
        <v>2620.14</v>
      </c>
    </row>
    <row r="63" spans="1:14" x14ac:dyDescent="0.2">
      <c r="A63" s="18">
        <v>3</v>
      </c>
      <c r="B63" s="18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12</v>
      </c>
      <c r="F63" s="17">
        <v>12101</v>
      </c>
      <c r="G63" s="19" t="s">
        <v>53</v>
      </c>
      <c r="H63" s="20">
        <v>76772</v>
      </c>
      <c r="I63" s="20">
        <v>0</v>
      </c>
      <c r="J63" s="20">
        <v>76772</v>
      </c>
      <c r="K63" s="20">
        <v>76772</v>
      </c>
      <c r="L63" s="20">
        <v>76772</v>
      </c>
      <c r="M63" s="20">
        <v>7114.68</v>
      </c>
      <c r="N63" s="20">
        <v>7114.68</v>
      </c>
    </row>
    <row r="64" spans="1:14" x14ac:dyDescent="0.2">
      <c r="A64" s="18">
        <v>3</v>
      </c>
      <c r="B64" s="18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12</v>
      </c>
      <c r="F64" s="17">
        <v>12103</v>
      </c>
      <c r="G64" s="19" t="s">
        <v>54</v>
      </c>
      <c r="H64" s="20">
        <v>3075</v>
      </c>
      <c r="I64" s="20">
        <v>0</v>
      </c>
      <c r="J64" s="20">
        <v>3075</v>
      </c>
      <c r="K64" s="20">
        <v>3075</v>
      </c>
      <c r="L64" s="20">
        <v>3075</v>
      </c>
      <c r="M64" s="20">
        <v>673.1</v>
      </c>
      <c r="N64" s="20">
        <v>673.1</v>
      </c>
    </row>
    <row r="65" spans="1:14" x14ac:dyDescent="0.2">
      <c r="A65" s="18">
        <v>3</v>
      </c>
      <c r="B65" s="18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17">
        <v>13000</v>
      </c>
      <c r="G65" s="19" t="s">
        <v>55</v>
      </c>
      <c r="H65" s="20">
        <v>570925</v>
      </c>
      <c r="I65" s="20">
        <v>0</v>
      </c>
      <c r="J65" s="20">
        <v>570925</v>
      </c>
      <c r="K65" s="20">
        <v>560925</v>
      </c>
      <c r="L65" s="20">
        <v>560925</v>
      </c>
      <c r="M65" s="20">
        <v>82529.05</v>
      </c>
      <c r="N65" s="20">
        <v>82529.05</v>
      </c>
    </row>
    <row r="66" spans="1:14" x14ac:dyDescent="0.2">
      <c r="A66" s="18">
        <v>3</v>
      </c>
      <c r="B66" s="18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13</v>
      </c>
      <c r="F66" s="17">
        <v>13001</v>
      </c>
      <c r="G66" s="19" t="s">
        <v>56</v>
      </c>
      <c r="H66" s="20">
        <v>11480</v>
      </c>
      <c r="I66" s="20">
        <v>0</v>
      </c>
      <c r="J66" s="20">
        <v>11480</v>
      </c>
      <c r="K66" s="20">
        <v>11480</v>
      </c>
      <c r="L66" s="20">
        <v>11480</v>
      </c>
      <c r="M66" s="20">
        <v>0</v>
      </c>
      <c r="N66" s="20">
        <v>0</v>
      </c>
    </row>
    <row r="67" spans="1:14" x14ac:dyDescent="0.2">
      <c r="A67" s="18">
        <v>3</v>
      </c>
      <c r="B67" s="18">
        <v>3413</v>
      </c>
      <c r="C67" s="2" t="str">
        <f>VLOOKUP(B67,Hoja2!B:C,2,FALSE)</f>
        <v>ACTIVIDADES DEPORTIVAS</v>
      </c>
      <c r="D67" s="3" t="str">
        <f t="shared" ref="D67:D129" si="2">LEFT(F67,1)</f>
        <v>1</v>
      </c>
      <c r="E67" s="3" t="str">
        <f t="shared" ref="E67:E129" si="3">LEFT(F67,2)</f>
        <v>13</v>
      </c>
      <c r="F67" s="17">
        <v>13002</v>
      </c>
      <c r="G67" s="19" t="s">
        <v>57</v>
      </c>
      <c r="H67" s="20">
        <v>569900</v>
      </c>
      <c r="I67" s="20">
        <v>0</v>
      </c>
      <c r="J67" s="20">
        <v>569900</v>
      </c>
      <c r="K67" s="20">
        <v>559900</v>
      </c>
      <c r="L67" s="20">
        <v>559900</v>
      </c>
      <c r="M67" s="20">
        <v>95327.93</v>
      </c>
      <c r="N67" s="20">
        <v>95327.93</v>
      </c>
    </row>
    <row r="68" spans="1:14" x14ac:dyDescent="0.2">
      <c r="A68" s="18">
        <v>3</v>
      </c>
      <c r="B68" s="18">
        <v>3413</v>
      </c>
      <c r="C68" s="2" t="str">
        <f>VLOOKUP(B68,Hoja2!B:C,2,FALSE)</f>
        <v>ACTIVIDADES DEPORTIVAS</v>
      </c>
      <c r="D68" s="3" t="str">
        <f t="shared" si="2"/>
        <v>1</v>
      </c>
      <c r="E68" s="3" t="str">
        <f t="shared" si="3"/>
        <v>15</v>
      </c>
      <c r="F68" s="17">
        <v>150</v>
      </c>
      <c r="G68" s="19" t="s">
        <v>58</v>
      </c>
      <c r="H68" s="20">
        <v>6560</v>
      </c>
      <c r="I68" s="20">
        <v>0</v>
      </c>
      <c r="J68" s="20">
        <v>6560</v>
      </c>
      <c r="K68" s="20">
        <v>6560</v>
      </c>
      <c r="L68" s="20">
        <v>6560</v>
      </c>
      <c r="M68" s="20">
        <v>6080.54</v>
      </c>
      <c r="N68" s="20">
        <v>6080.54</v>
      </c>
    </row>
    <row r="69" spans="1:14" x14ac:dyDescent="0.2">
      <c r="A69" s="18">
        <v>3</v>
      </c>
      <c r="B69" s="18">
        <v>3413</v>
      </c>
      <c r="C69" s="2" t="str">
        <f>VLOOKUP(B69,Hoja2!B:C,2,FALSE)</f>
        <v>ACTIVIDADES DEPORTIVAS</v>
      </c>
      <c r="D69" s="3" t="str">
        <f t="shared" si="2"/>
        <v>1</v>
      </c>
      <c r="E69" s="3" t="str">
        <f t="shared" si="3"/>
        <v>15</v>
      </c>
      <c r="F69" s="17">
        <v>151</v>
      </c>
      <c r="G69" s="19" t="s">
        <v>59</v>
      </c>
      <c r="H69" s="20">
        <v>2050</v>
      </c>
      <c r="I69" s="20">
        <v>0</v>
      </c>
      <c r="J69" s="20">
        <v>2050</v>
      </c>
      <c r="K69" s="20">
        <v>2050</v>
      </c>
      <c r="L69" s="20">
        <v>2050</v>
      </c>
      <c r="M69" s="20">
        <v>0</v>
      </c>
      <c r="N69" s="20">
        <v>0</v>
      </c>
    </row>
    <row r="70" spans="1:14" x14ac:dyDescent="0.2">
      <c r="A70" s="18">
        <v>3</v>
      </c>
      <c r="B70" s="18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21</v>
      </c>
      <c r="F70" s="17">
        <v>213</v>
      </c>
      <c r="G70" s="19" t="s">
        <v>83</v>
      </c>
      <c r="H70" s="20">
        <v>5500</v>
      </c>
      <c r="I70" s="20">
        <v>0</v>
      </c>
      <c r="J70" s="20">
        <v>5500</v>
      </c>
      <c r="K70" s="20">
        <v>0</v>
      </c>
      <c r="L70" s="20">
        <v>0</v>
      </c>
      <c r="M70" s="20">
        <v>0</v>
      </c>
      <c r="N70" s="20">
        <v>0</v>
      </c>
    </row>
    <row r="71" spans="1:14" x14ac:dyDescent="0.2">
      <c r="A71" s="18">
        <v>3</v>
      </c>
      <c r="B71" s="18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17">
        <v>22104</v>
      </c>
      <c r="G71" s="19" t="s">
        <v>84</v>
      </c>
      <c r="H71" s="20">
        <v>3000</v>
      </c>
      <c r="I71" s="20">
        <v>0</v>
      </c>
      <c r="J71" s="20">
        <v>3000</v>
      </c>
      <c r="K71" s="20">
        <v>1099.99</v>
      </c>
      <c r="L71" s="20">
        <v>1099.99</v>
      </c>
      <c r="M71" s="20">
        <v>1099.99</v>
      </c>
      <c r="N71" s="20">
        <v>0</v>
      </c>
    </row>
    <row r="72" spans="1:14" x14ac:dyDescent="0.2">
      <c r="A72" s="18">
        <v>3</v>
      </c>
      <c r="B72" s="18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17">
        <v>22199</v>
      </c>
      <c r="G72" s="19" t="s">
        <v>70</v>
      </c>
      <c r="H72" s="20">
        <v>18800</v>
      </c>
      <c r="I72" s="20">
        <v>0</v>
      </c>
      <c r="J72" s="20">
        <v>18800</v>
      </c>
      <c r="K72" s="20">
        <v>1730</v>
      </c>
      <c r="L72" s="20">
        <v>1730</v>
      </c>
      <c r="M72" s="20">
        <v>0</v>
      </c>
      <c r="N72" s="20">
        <v>0</v>
      </c>
    </row>
    <row r="73" spans="1:14" x14ac:dyDescent="0.2">
      <c r="A73" s="18">
        <v>3</v>
      </c>
      <c r="B73" s="18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17">
        <v>223</v>
      </c>
      <c r="G73" s="19" t="s">
        <v>79</v>
      </c>
      <c r="H73" s="20">
        <v>78200</v>
      </c>
      <c r="I73" s="20">
        <v>21081.1</v>
      </c>
      <c r="J73" s="20">
        <v>99281.1</v>
      </c>
      <c r="K73" s="20">
        <v>79081.100000000006</v>
      </c>
      <c r="L73" s="20">
        <v>79081.100000000006</v>
      </c>
      <c r="M73" s="20">
        <v>8973.77</v>
      </c>
      <c r="N73" s="20">
        <v>4141.74</v>
      </c>
    </row>
    <row r="74" spans="1:14" x14ac:dyDescent="0.2">
      <c r="A74" s="18">
        <v>3</v>
      </c>
      <c r="B74" s="18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17">
        <v>224</v>
      </c>
      <c r="G74" s="19" t="s">
        <v>71</v>
      </c>
      <c r="H74" s="20">
        <v>44800</v>
      </c>
      <c r="I74" s="20">
        <v>0</v>
      </c>
      <c r="J74" s="20">
        <v>44800</v>
      </c>
      <c r="K74" s="20">
        <v>25012.17</v>
      </c>
      <c r="L74" s="20">
        <v>25012.17</v>
      </c>
      <c r="M74" s="20">
        <v>0</v>
      </c>
      <c r="N74" s="20">
        <v>0</v>
      </c>
    </row>
    <row r="75" spans="1:14" x14ac:dyDescent="0.2">
      <c r="A75" s="18">
        <v>3</v>
      </c>
      <c r="B75" s="18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17">
        <v>22602</v>
      </c>
      <c r="G75" s="19" t="s">
        <v>72</v>
      </c>
      <c r="H75" s="20">
        <v>4000</v>
      </c>
      <c r="I75" s="20">
        <v>0</v>
      </c>
      <c r="J75" s="20">
        <v>4000</v>
      </c>
      <c r="K75" s="20">
        <v>0</v>
      </c>
      <c r="L75" s="20">
        <v>0</v>
      </c>
      <c r="M75" s="20">
        <v>0</v>
      </c>
      <c r="N75" s="20">
        <v>0</v>
      </c>
    </row>
    <row r="76" spans="1:14" x14ac:dyDescent="0.2">
      <c r="A76" s="18">
        <v>3</v>
      </c>
      <c r="B76" s="18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17">
        <v>22799</v>
      </c>
      <c r="G76" s="19" t="s">
        <v>75</v>
      </c>
      <c r="H76" s="20">
        <v>2042000</v>
      </c>
      <c r="I76" s="20">
        <v>183938.86</v>
      </c>
      <c r="J76" s="20">
        <v>2225938.86</v>
      </c>
      <c r="K76" s="20">
        <v>2001934.9</v>
      </c>
      <c r="L76" s="20">
        <v>2001934.9</v>
      </c>
      <c r="M76" s="20">
        <v>366649.69</v>
      </c>
      <c r="N76" s="20">
        <v>340753.69</v>
      </c>
    </row>
    <row r="77" spans="1:14" x14ac:dyDescent="0.2">
      <c r="A77" s="18">
        <v>3</v>
      </c>
      <c r="B77" s="18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17">
        <v>23020</v>
      </c>
      <c r="G77" s="19" t="s">
        <v>85</v>
      </c>
      <c r="H77" s="20">
        <v>3000</v>
      </c>
      <c r="I77" s="20">
        <v>0</v>
      </c>
      <c r="J77" s="20">
        <v>3000</v>
      </c>
      <c r="K77" s="20">
        <v>837.26</v>
      </c>
      <c r="L77" s="20">
        <v>837.26</v>
      </c>
      <c r="M77" s="20">
        <v>837.26</v>
      </c>
      <c r="N77" s="20">
        <v>837.26</v>
      </c>
    </row>
    <row r="78" spans="1:14" x14ac:dyDescent="0.2">
      <c r="A78" s="18">
        <v>3</v>
      </c>
      <c r="B78" s="18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23</v>
      </c>
      <c r="F78" s="17">
        <v>23120</v>
      </c>
      <c r="G78" s="19" t="s">
        <v>86</v>
      </c>
      <c r="H78" s="20">
        <v>2000</v>
      </c>
      <c r="I78" s="20">
        <v>0</v>
      </c>
      <c r="J78" s="20">
        <v>2000</v>
      </c>
      <c r="K78" s="20">
        <v>0</v>
      </c>
      <c r="L78" s="20">
        <v>0</v>
      </c>
      <c r="M78" s="20">
        <v>0</v>
      </c>
      <c r="N78" s="20">
        <v>0</v>
      </c>
    </row>
    <row r="79" spans="1:14" x14ac:dyDescent="0.2">
      <c r="A79" s="18">
        <v>3</v>
      </c>
      <c r="B79" s="18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17">
        <v>48903</v>
      </c>
      <c r="G79" s="19" t="s">
        <v>87</v>
      </c>
      <c r="H79" s="20">
        <v>305000</v>
      </c>
      <c r="I79" s="20">
        <v>0</v>
      </c>
      <c r="J79" s="20">
        <v>305000</v>
      </c>
      <c r="K79" s="20">
        <v>240000</v>
      </c>
      <c r="L79" s="20">
        <v>180000.01</v>
      </c>
      <c r="M79" s="20">
        <v>180000.01</v>
      </c>
      <c r="N79" s="20">
        <v>180000.01</v>
      </c>
    </row>
    <row r="80" spans="1:14" x14ac:dyDescent="0.2">
      <c r="A80" s="18">
        <v>3</v>
      </c>
      <c r="B80" s="18">
        <v>3413</v>
      </c>
      <c r="C80" s="2" t="str">
        <f>VLOOKUP(B80,Hoja2!B:C,2,FALSE)</f>
        <v>ACTIVIDADES DEPORTIVAS</v>
      </c>
      <c r="D80" s="3" t="str">
        <f t="shared" si="2"/>
        <v>4</v>
      </c>
      <c r="E80" s="3" t="str">
        <f t="shared" si="3"/>
        <v>48</v>
      </c>
      <c r="F80" s="17">
        <v>48998</v>
      </c>
      <c r="G80" s="19" t="s">
        <v>82</v>
      </c>
      <c r="H80" s="20">
        <v>21600</v>
      </c>
      <c r="I80" s="20">
        <v>1500</v>
      </c>
      <c r="J80" s="20">
        <v>23100</v>
      </c>
      <c r="K80" s="20">
        <v>15500</v>
      </c>
      <c r="L80" s="20">
        <v>15500</v>
      </c>
      <c r="M80" s="20">
        <v>7000</v>
      </c>
      <c r="N80" s="20">
        <v>7000</v>
      </c>
    </row>
    <row r="81" spans="1:14" x14ac:dyDescent="0.2">
      <c r="A81" s="18">
        <v>3</v>
      </c>
      <c r="B81" s="18">
        <v>3413</v>
      </c>
      <c r="C81" s="2" t="str">
        <f>VLOOKUP(B81,Hoja2!B:C,2,FALSE)</f>
        <v>ACTIVIDADES DEPORTIVAS</v>
      </c>
      <c r="D81" s="3" t="str">
        <f t="shared" si="2"/>
        <v>4</v>
      </c>
      <c r="E81" s="3" t="str">
        <f t="shared" si="3"/>
        <v>48</v>
      </c>
      <c r="F81" s="17">
        <v>48999</v>
      </c>
      <c r="G81" s="19" t="s">
        <v>82</v>
      </c>
      <c r="H81" s="20">
        <v>5000</v>
      </c>
      <c r="I81" s="20">
        <v>6000</v>
      </c>
      <c r="J81" s="20">
        <v>11000</v>
      </c>
      <c r="K81" s="20">
        <v>8700</v>
      </c>
      <c r="L81" s="20">
        <v>8700</v>
      </c>
      <c r="M81" s="20">
        <v>900</v>
      </c>
      <c r="N81" s="20">
        <v>900</v>
      </c>
    </row>
    <row r="82" spans="1:14" x14ac:dyDescent="0.2">
      <c r="A82" s="18">
        <v>3</v>
      </c>
      <c r="B82" s="18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17">
        <v>12001</v>
      </c>
      <c r="G82" s="19" t="s">
        <v>48</v>
      </c>
      <c r="H82" s="20">
        <v>16298</v>
      </c>
      <c r="I82" s="20">
        <v>0</v>
      </c>
      <c r="J82" s="20">
        <v>16298</v>
      </c>
      <c r="K82" s="20">
        <v>16298</v>
      </c>
      <c r="L82" s="20">
        <v>16298</v>
      </c>
      <c r="M82" s="20">
        <v>3598.56</v>
      </c>
      <c r="N82" s="20">
        <v>3598.56</v>
      </c>
    </row>
    <row r="83" spans="1:14" x14ac:dyDescent="0.2">
      <c r="A83" s="18">
        <v>3</v>
      </c>
      <c r="B83" s="18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17">
        <v>12003</v>
      </c>
      <c r="G83" s="19" t="s">
        <v>49</v>
      </c>
      <c r="H83" s="20">
        <v>12505</v>
      </c>
      <c r="I83" s="20">
        <v>0</v>
      </c>
      <c r="J83" s="20">
        <v>12505</v>
      </c>
      <c r="K83" s="20">
        <v>12505</v>
      </c>
      <c r="L83" s="20">
        <v>12505</v>
      </c>
      <c r="M83" s="20">
        <v>0</v>
      </c>
      <c r="N83" s="20">
        <v>0</v>
      </c>
    </row>
    <row r="84" spans="1:14" x14ac:dyDescent="0.2">
      <c r="A84" s="18">
        <v>3</v>
      </c>
      <c r="B84" s="18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17">
        <v>12004</v>
      </c>
      <c r="G84" s="19" t="s">
        <v>50</v>
      </c>
      <c r="H84" s="20">
        <v>10762</v>
      </c>
      <c r="I84" s="20">
        <v>0</v>
      </c>
      <c r="J84" s="20">
        <v>10762</v>
      </c>
      <c r="K84" s="20">
        <v>10762</v>
      </c>
      <c r="L84" s="20">
        <v>10762</v>
      </c>
      <c r="M84" s="20">
        <v>0</v>
      </c>
      <c r="N84" s="20">
        <v>0</v>
      </c>
    </row>
    <row r="85" spans="1:14" x14ac:dyDescent="0.2">
      <c r="A85" s="18">
        <v>3</v>
      </c>
      <c r="B85" s="18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17">
        <v>12006</v>
      </c>
      <c r="G85" s="19" t="s">
        <v>51</v>
      </c>
      <c r="H85" s="20">
        <v>3793</v>
      </c>
      <c r="I85" s="20">
        <v>0</v>
      </c>
      <c r="J85" s="20">
        <v>3793</v>
      </c>
      <c r="K85" s="20">
        <v>3793</v>
      </c>
      <c r="L85" s="20">
        <v>3793</v>
      </c>
      <c r="M85" s="20">
        <v>783.72</v>
      </c>
      <c r="N85" s="20">
        <v>783.72</v>
      </c>
    </row>
    <row r="86" spans="1:14" x14ac:dyDescent="0.2">
      <c r="A86" s="18">
        <v>3</v>
      </c>
      <c r="B86" s="18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17">
        <v>12100</v>
      </c>
      <c r="G86" s="19" t="s">
        <v>52</v>
      </c>
      <c r="H86" s="20">
        <v>25727</v>
      </c>
      <c r="I86" s="20">
        <v>0</v>
      </c>
      <c r="J86" s="20">
        <v>25727</v>
      </c>
      <c r="K86" s="20">
        <v>25727</v>
      </c>
      <c r="L86" s="20">
        <v>25727</v>
      </c>
      <c r="M86" s="20">
        <v>2619.91</v>
      </c>
      <c r="N86" s="20">
        <v>2619.91</v>
      </c>
    </row>
    <row r="87" spans="1:14" x14ac:dyDescent="0.2">
      <c r="A87" s="18">
        <v>3</v>
      </c>
      <c r="B87" s="18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17">
        <v>12101</v>
      </c>
      <c r="G87" s="19" t="s">
        <v>53</v>
      </c>
      <c r="H87" s="20">
        <v>62013</v>
      </c>
      <c r="I87" s="20">
        <v>0</v>
      </c>
      <c r="J87" s="20">
        <v>62013</v>
      </c>
      <c r="K87" s="20">
        <v>62013</v>
      </c>
      <c r="L87" s="20">
        <v>62013</v>
      </c>
      <c r="M87" s="20">
        <v>7114.68</v>
      </c>
      <c r="N87" s="20">
        <v>7114.68</v>
      </c>
    </row>
    <row r="88" spans="1:14" x14ac:dyDescent="0.2">
      <c r="A88" s="18">
        <v>3</v>
      </c>
      <c r="B88" s="18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17">
        <v>12103</v>
      </c>
      <c r="G88" s="19" t="s">
        <v>54</v>
      </c>
      <c r="H88" s="20">
        <v>1845</v>
      </c>
      <c r="I88" s="20">
        <v>0</v>
      </c>
      <c r="J88" s="20">
        <v>1845</v>
      </c>
      <c r="K88" s="20">
        <v>1845</v>
      </c>
      <c r="L88" s="20">
        <v>1845</v>
      </c>
      <c r="M88" s="20">
        <v>428.6</v>
      </c>
      <c r="N88" s="20">
        <v>428.6</v>
      </c>
    </row>
    <row r="89" spans="1:14" x14ac:dyDescent="0.2">
      <c r="A89" s="18">
        <v>3</v>
      </c>
      <c r="B89" s="18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17">
        <v>13000</v>
      </c>
      <c r="G89" s="19" t="s">
        <v>55</v>
      </c>
      <c r="H89" s="20">
        <v>756450</v>
      </c>
      <c r="I89" s="20">
        <v>0</v>
      </c>
      <c r="J89" s="20">
        <v>756450</v>
      </c>
      <c r="K89" s="20">
        <v>746450</v>
      </c>
      <c r="L89" s="20">
        <v>746450</v>
      </c>
      <c r="M89" s="20">
        <v>132264.95000000001</v>
      </c>
      <c r="N89" s="20">
        <v>132264.95000000001</v>
      </c>
    </row>
    <row r="90" spans="1:14" x14ac:dyDescent="0.2">
      <c r="A90" s="18">
        <v>3</v>
      </c>
      <c r="B90" s="18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17">
        <v>13001</v>
      </c>
      <c r="G90" s="19" t="s">
        <v>56</v>
      </c>
      <c r="H90" s="20">
        <v>16913</v>
      </c>
      <c r="I90" s="20">
        <v>0</v>
      </c>
      <c r="J90" s="20">
        <v>16913</v>
      </c>
      <c r="K90" s="20">
        <v>16913</v>
      </c>
      <c r="L90" s="20">
        <v>16913</v>
      </c>
      <c r="M90" s="20">
        <v>0</v>
      </c>
      <c r="N90" s="20">
        <v>0</v>
      </c>
    </row>
    <row r="91" spans="1:14" x14ac:dyDescent="0.2">
      <c r="A91" s="18">
        <v>3</v>
      </c>
      <c r="B91" s="18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13</v>
      </c>
      <c r="F91" s="17">
        <v>13002</v>
      </c>
      <c r="G91" s="19" t="s">
        <v>57</v>
      </c>
      <c r="H91" s="20">
        <v>773875</v>
      </c>
      <c r="I91" s="20">
        <v>0</v>
      </c>
      <c r="J91" s="20">
        <v>773875</v>
      </c>
      <c r="K91" s="20">
        <v>763875</v>
      </c>
      <c r="L91" s="20">
        <v>763875</v>
      </c>
      <c r="M91" s="20">
        <v>139118.95000000001</v>
      </c>
      <c r="N91" s="20">
        <v>139118.95000000001</v>
      </c>
    </row>
    <row r="92" spans="1:14" x14ac:dyDescent="0.2">
      <c r="A92" s="18">
        <v>3</v>
      </c>
      <c r="B92" s="18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13</v>
      </c>
      <c r="F92" s="17">
        <v>131</v>
      </c>
      <c r="G92" s="19" t="s">
        <v>88</v>
      </c>
      <c r="H92" s="20">
        <v>26650</v>
      </c>
      <c r="I92" s="20">
        <v>0</v>
      </c>
      <c r="J92" s="20">
        <v>26650</v>
      </c>
      <c r="K92" s="20">
        <v>52642.239999999998</v>
      </c>
      <c r="L92" s="20">
        <v>52642.239999999998</v>
      </c>
      <c r="M92" s="20">
        <v>0</v>
      </c>
      <c r="N92" s="20">
        <v>0</v>
      </c>
    </row>
    <row r="93" spans="1:14" x14ac:dyDescent="0.2">
      <c r="A93" s="18">
        <v>3</v>
      </c>
      <c r="B93" s="18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15</v>
      </c>
      <c r="F93" s="17">
        <v>150</v>
      </c>
      <c r="G93" s="19" t="s">
        <v>58</v>
      </c>
      <c r="H93" s="20">
        <v>9225</v>
      </c>
      <c r="I93" s="20">
        <v>0</v>
      </c>
      <c r="J93" s="20">
        <v>9225</v>
      </c>
      <c r="K93" s="20">
        <v>9225</v>
      </c>
      <c r="L93" s="20">
        <v>9225</v>
      </c>
      <c r="M93" s="20">
        <v>7903.94</v>
      </c>
      <c r="N93" s="20">
        <v>7903.94</v>
      </c>
    </row>
    <row r="94" spans="1:14" x14ac:dyDescent="0.2">
      <c r="A94" s="18">
        <v>3</v>
      </c>
      <c r="B94" s="18">
        <v>3421</v>
      </c>
      <c r="C94" s="2" t="str">
        <f>VLOOKUP(B94,Hoja2!B:C,2,FALSE)</f>
        <v>GESTIÓN DE ACTIVIDADES DEPORTIVAS</v>
      </c>
      <c r="D94" s="3" t="str">
        <f t="shared" si="2"/>
        <v>1</v>
      </c>
      <c r="E94" s="3" t="str">
        <f t="shared" si="3"/>
        <v>15</v>
      </c>
      <c r="F94" s="17">
        <v>151</v>
      </c>
      <c r="G94" s="19" t="s">
        <v>59</v>
      </c>
      <c r="H94" s="20">
        <v>7687</v>
      </c>
      <c r="I94" s="20">
        <v>0</v>
      </c>
      <c r="J94" s="20">
        <v>7687</v>
      </c>
      <c r="K94" s="20">
        <v>7687</v>
      </c>
      <c r="L94" s="20">
        <v>7687</v>
      </c>
      <c r="M94" s="20">
        <v>0</v>
      </c>
      <c r="N94" s="20">
        <v>0</v>
      </c>
    </row>
    <row r="95" spans="1:14" x14ac:dyDescent="0.2">
      <c r="A95" s="18">
        <v>3</v>
      </c>
      <c r="B95" s="18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20</v>
      </c>
      <c r="F95" s="17">
        <v>203</v>
      </c>
      <c r="G95" s="19" t="s">
        <v>89</v>
      </c>
      <c r="H95" s="20">
        <v>4000</v>
      </c>
      <c r="I95" s="20">
        <v>0</v>
      </c>
      <c r="J95" s="20">
        <v>4000</v>
      </c>
      <c r="K95" s="20">
        <v>0</v>
      </c>
      <c r="L95" s="20">
        <v>0</v>
      </c>
      <c r="M95" s="20">
        <v>0</v>
      </c>
      <c r="N95" s="20">
        <v>0</v>
      </c>
    </row>
    <row r="96" spans="1:14" x14ac:dyDescent="0.2">
      <c r="A96" s="18">
        <v>3</v>
      </c>
      <c r="B96" s="18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21</v>
      </c>
      <c r="F96" s="17">
        <v>213</v>
      </c>
      <c r="G96" s="19" t="s">
        <v>83</v>
      </c>
      <c r="H96" s="20">
        <v>5000</v>
      </c>
      <c r="I96" s="20">
        <v>0</v>
      </c>
      <c r="J96" s="20">
        <v>5000</v>
      </c>
      <c r="K96" s="20">
        <v>156.09</v>
      </c>
      <c r="L96" s="20">
        <v>156.09</v>
      </c>
      <c r="M96" s="20">
        <v>101.64</v>
      </c>
      <c r="N96" s="20">
        <v>101.64</v>
      </c>
    </row>
    <row r="97" spans="1:14" x14ac:dyDescent="0.2">
      <c r="A97" s="18">
        <v>3</v>
      </c>
      <c r="B97" s="18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17">
        <v>22104</v>
      </c>
      <c r="G97" s="19" t="s">
        <v>84</v>
      </c>
      <c r="H97" s="20">
        <v>9000</v>
      </c>
      <c r="I97" s="20">
        <v>0</v>
      </c>
      <c r="J97" s="20">
        <v>9000</v>
      </c>
      <c r="K97" s="20">
        <v>23.86</v>
      </c>
      <c r="L97" s="20">
        <v>23.86</v>
      </c>
      <c r="M97" s="20">
        <v>23.86</v>
      </c>
      <c r="N97" s="20">
        <v>23.86</v>
      </c>
    </row>
    <row r="98" spans="1:14" x14ac:dyDescent="0.2">
      <c r="A98" s="18">
        <v>3</v>
      </c>
      <c r="B98" s="18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17">
        <v>22106</v>
      </c>
      <c r="G98" s="19" t="s">
        <v>90</v>
      </c>
      <c r="H98" s="20">
        <v>4000</v>
      </c>
      <c r="I98" s="20">
        <v>0</v>
      </c>
      <c r="J98" s="20">
        <v>4000</v>
      </c>
      <c r="K98" s="20">
        <v>0</v>
      </c>
      <c r="L98" s="20">
        <v>0</v>
      </c>
      <c r="M98" s="20">
        <v>0</v>
      </c>
      <c r="N98" s="20">
        <v>0</v>
      </c>
    </row>
    <row r="99" spans="1:14" x14ac:dyDescent="0.2">
      <c r="A99" s="18">
        <v>3</v>
      </c>
      <c r="B99" s="18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17">
        <v>22199</v>
      </c>
      <c r="G99" s="19" t="s">
        <v>70</v>
      </c>
      <c r="H99" s="20">
        <v>19800</v>
      </c>
      <c r="I99" s="20">
        <v>0</v>
      </c>
      <c r="J99" s="20">
        <v>19800</v>
      </c>
      <c r="K99" s="20">
        <v>19943.36</v>
      </c>
      <c r="L99" s="20">
        <v>19943.36</v>
      </c>
      <c r="M99" s="20">
        <v>0</v>
      </c>
      <c r="N99" s="20">
        <v>0</v>
      </c>
    </row>
    <row r="100" spans="1:14" x14ac:dyDescent="0.2">
      <c r="A100" s="18">
        <v>3</v>
      </c>
      <c r="B100" s="18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17">
        <v>22200</v>
      </c>
      <c r="G100" s="19" t="s">
        <v>91</v>
      </c>
      <c r="H100" s="20">
        <v>19000</v>
      </c>
      <c r="I100" s="20">
        <v>0</v>
      </c>
      <c r="J100" s="20">
        <v>19000</v>
      </c>
      <c r="K100" s="20">
        <v>20209.330000000002</v>
      </c>
      <c r="L100" s="20">
        <v>20209.330000000002</v>
      </c>
      <c r="M100" s="20">
        <v>3368.22</v>
      </c>
      <c r="N100" s="20">
        <v>3368.22</v>
      </c>
    </row>
    <row r="101" spans="1:14" x14ac:dyDescent="0.2">
      <c r="A101" s="18">
        <v>3</v>
      </c>
      <c r="B101" s="18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17">
        <v>22201</v>
      </c>
      <c r="G101" s="19" t="s">
        <v>92</v>
      </c>
      <c r="H101" s="20">
        <v>6500</v>
      </c>
      <c r="I101" s="20">
        <v>3787.78</v>
      </c>
      <c r="J101" s="20">
        <v>10287.780000000001</v>
      </c>
      <c r="K101" s="20">
        <v>17826.25</v>
      </c>
      <c r="L101" s="20">
        <v>5283.78</v>
      </c>
      <c r="M101" s="20">
        <v>541.75</v>
      </c>
      <c r="N101" s="20">
        <v>541.75</v>
      </c>
    </row>
    <row r="102" spans="1:14" x14ac:dyDescent="0.2">
      <c r="A102" s="18">
        <v>3</v>
      </c>
      <c r="B102" s="18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17">
        <v>223</v>
      </c>
      <c r="G102" s="19" t="s">
        <v>79</v>
      </c>
      <c r="H102" s="20">
        <v>4000</v>
      </c>
      <c r="I102" s="20">
        <v>0</v>
      </c>
      <c r="J102" s="20">
        <v>4000</v>
      </c>
      <c r="K102" s="20">
        <v>0</v>
      </c>
      <c r="L102" s="20">
        <v>0</v>
      </c>
      <c r="M102" s="20">
        <v>0</v>
      </c>
      <c r="N102" s="20">
        <v>0</v>
      </c>
    </row>
    <row r="103" spans="1:14" x14ac:dyDescent="0.2">
      <c r="A103" s="18">
        <v>3</v>
      </c>
      <c r="B103" s="18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17">
        <v>22700</v>
      </c>
      <c r="G103" s="19" t="s">
        <v>93</v>
      </c>
      <c r="H103" s="20">
        <v>438000</v>
      </c>
      <c r="I103" s="20">
        <v>20263.23</v>
      </c>
      <c r="J103" s="20">
        <v>458263.23</v>
      </c>
      <c r="K103" s="20">
        <v>446733.82</v>
      </c>
      <c r="L103" s="20">
        <v>430039.5</v>
      </c>
      <c r="M103" s="20">
        <v>50530.16</v>
      </c>
      <c r="N103" s="20">
        <v>50530.16</v>
      </c>
    </row>
    <row r="104" spans="1:14" x14ac:dyDescent="0.2">
      <c r="A104" s="18">
        <v>3</v>
      </c>
      <c r="B104" s="18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17">
        <v>22701</v>
      </c>
      <c r="G104" s="19" t="s">
        <v>81</v>
      </c>
      <c r="H104" s="20">
        <v>2606670</v>
      </c>
      <c r="I104" s="20">
        <v>267033.28000000003</v>
      </c>
      <c r="J104" s="20">
        <v>2873703.28</v>
      </c>
      <c r="K104" s="20">
        <v>2650026.12</v>
      </c>
      <c r="L104" s="20">
        <v>2423585.2799999998</v>
      </c>
      <c r="M104" s="20">
        <v>225427.25</v>
      </c>
      <c r="N104" s="20">
        <v>204172.56</v>
      </c>
    </row>
    <row r="105" spans="1:14" x14ac:dyDescent="0.2">
      <c r="A105" s="18">
        <v>3</v>
      </c>
      <c r="B105" s="18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17">
        <v>22799</v>
      </c>
      <c r="G105" s="19" t="s">
        <v>75</v>
      </c>
      <c r="H105" s="20">
        <v>1176435</v>
      </c>
      <c r="I105" s="20">
        <v>22111.22</v>
      </c>
      <c r="J105" s="20">
        <v>1198546.22</v>
      </c>
      <c r="K105" s="20">
        <v>985076.9</v>
      </c>
      <c r="L105" s="20">
        <v>985076.9</v>
      </c>
      <c r="M105" s="20">
        <v>2954.95</v>
      </c>
      <c r="N105" s="20">
        <v>2954.95</v>
      </c>
    </row>
    <row r="106" spans="1:14" x14ac:dyDescent="0.2">
      <c r="A106" s="18">
        <v>3</v>
      </c>
      <c r="B106" s="18">
        <v>3421</v>
      </c>
      <c r="C106" s="2" t="str">
        <f>VLOOKUP(B106,Hoja2!B:C,2,FALSE)</f>
        <v>GESTIÓN DE ACTIVIDADES DEPORTIVAS</v>
      </c>
      <c r="D106" s="3" t="str">
        <f t="shared" si="2"/>
        <v>4</v>
      </c>
      <c r="E106" s="3" t="str">
        <f t="shared" si="3"/>
        <v>48</v>
      </c>
      <c r="F106" s="17">
        <v>48902</v>
      </c>
      <c r="G106" s="19" t="s">
        <v>107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</row>
    <row r="107" spans="1:14" x14ac:dyDescent="0.2">
      <c r="A107" s="18">
        <v>3</v>
      </c>
      <c r="B107" s="18">
        <v>3421</v>
      </c>
      <c r="C107" s="2" t="str">
        <f>VLOOKUP(B107,Hoja2!B:C,2,FALSE)</f>
        <v>GESTIÓN DE ACTIVIDADES DEPORTIVAS</v>
      </c>
      <c r="D107" s="3" t="str">
        <f t="shared" si="2"/>
        <v>4</v>
      </c>
      <c r="E107" s="3" t="str">
        <f t="shared" si="3"/>
        <v>48</v>
      </c>
      <c r="F107" s="17">
        <v>48998</v>
      </c>
      <c r="G107" s="19" t="s">
        <v>82</v>
      </c>
      <c r="H107" s="20">
        <v>20500</v>
      </c>
      <c r="I107" s="20">
        <v>0</v>
      </c>
      <c r="J107" s="20">
        <v>20500</v>
      </c>
      <c r="K107" s="20">
        <v>4125</v>
      </c>
      <c r="L107" s="20">
        <v>4125</v>
      </c>
      <c r="M107" s="20">
        <v>0</v>
      </c>
      <c r="N107" s="20">
        <v>0</v>
      </c>
    </row>
    <row r="108" spans="1:14" x14ac:dyDescent="0.2">
      <c r="A108" s="18">
        <v>3</v>
      </c>
      <c r="B108" s="18">
        <v>3421</v>
      </c>
      <c r="C108" s="2" t="str">
        <f>VLOOKUP(B108,Hoja2!B:C,2,FALSE)</f>
        <v>GESTIÓN DE ACTIVIDADES DEPORTIVAS</v>
      </c>
      <c r="D108" s="3" t="str">
        <f t="shared" si="2"/>
        <v>4</v>
      </c>
      <c r="E108" s="3" t="str">
        <f t="shared" si="3"/>
        <v>48</v>
      </c>
      <c r="F108" s="17">
        <v>48999</v>
      </c>
      <c r="G108" s="19" t="s">
        <v>82</v>
      </c>
      <c r="H108" s="20">
        <v>0</v>
      </c>
      <c r="I108" s="20">
        <v>0</v>
      </c>
      <c r="J108" s="20">
        <v>0</v>
      </c>
      <c r="K108" s="20">
        <v>3000</v>
      </c>
      <c r="L108" s="20">
        <v>3000</v>
      </c>
      <c r="M108" s="20">
        <v>0</v>
      </c>
      <c r="N108" s="20">
        <v>0</v>
      </c>
    </row>
    <row r="109" spans="1:14" x14ac:dyDescent="0.2">
      <c r="A109" s="18">
        <v>3</v>
      </c>
      <c r="B109" s="18">
        <v>3421</v>
      </c>
      <c r="C109" s="2" t="str">
        <f>VLOOKUP(B109,Hoja2!B:C,2,FALSE)</f>
        <v>GESTIÓN DE ACTIVIDADES DEPORTIVAS</v>
      </c>
      <c r="D109" s="3" t="str">
        <f t="shared" si="2"/>
        <v>7</v>
      </c>
      <c r="E109" s="3" t="str">
        <f t="shared" si="3"/>
        <v>78</v>
      </c>
      <c r="F109" s="17">
        <v>781</v>
      </c>
      <c r="G109" s="19" t="s">
        <v>104</v>
      </c>
      <c r="H109" s="20">
        <v>28000</v>
      </c>
      <c r="I109" s="20">
        <v>0</v>
      </c>
      <c r="J109" s="20">
        <v>28000</v>
      </c>
      <c r="K109" s="20">
        <v>28000</v>
      </c>
      <c r="L109" s="20">
        <v>0</v>
      </c>
      <c r="M109" s="20">
        <v>0</v>
      </c>
      <c r="N109" s="20">
        <v>0</v>
      </c>
    </row>
    <row r="110" spans="1:14" x14ac:dyDescent="0.2">
      <c r="A110" s="18">
        <v>3</v>
      </c>
      <c r="B110" s="18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17">
        <v>12001</v>
      </c>
      <c r="G110" s="19" t="s">
        <v>48</v>
      </c>
      <c r="H110" s="20">
        <v>35298</v>
      </c>
      <c r="I110" s="20">
        <v>0</v>
      </c>
      <c r="J110" s="20">
        <v>35298</v>
      </c>
      <c r="K110" s="20">
        <v>35298</v>
      </c>
      <c r="L110" s="20">
        <v>35298</v>
      </c>
      <c r="M110" s="20">
        <v>7760.28</v>
      </c>
      <c r="N110" s="20">
        <v>7760.28</v>
      </c>
    </row>
    <row r="111" spans="1:14" x14ac:dyDescent="0.2">
      <c r="A111" s="18">
        <v>3</v>
      </c>
      <c r="B111" s="18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17">
        <v>12003</v>
      </c>
      <c r="G111" s="19" t="s">
        <v>49</v>
      </c>
      <c r="H111" s="20">
        <v>6150</v>
      </c>
      <c r="I111" s="20">
        <v>0</v>
      </c>
      <c r="J111" s="20">
        <v>6150</v>
      </c>
      <c r="K111" s="20">
        <v>6150</v>
      </c>
      <c r="L111" s="20">
        <v>6150</v>
      </c>
      <c r="M111" s="20">
        <v>2701.89</v>
      </c>
      <c r="N111" s="20">
        <v>2701.89</v>
      </c>
    </row>
    <row r="112" spans="1:14" x14ac:dyDescent="0.2">
      <c r="A112" s="18">
        <v>3</v>
      </c>
      <c r="B112" s="18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17">
        <v>12004</v>
      </c>
      <c r="G112" s="19" t="s">
        <v>50</v>
      </c>
      <c r="H112" s="20">
        <v>10558</v>
      </c>
      <c r="I112" s="20">
        <v>0</v>
      </c>
      <c r="J112" s="20">
        <v>10558</v>
      </c>
      <c r="K112" s="20">
        <v>10558</v>
      </c>
      <c r="L112" s="20">
        <v>10558</v>
      </c>
      <c r="M112" s="20">
        <v>0</v>
      </c>
      <c r="N112" s="20">
        <v>0</v>
      </c>
    </row>
    <row r="113" spans="1:14" x14ac:dyDescent="0.2">
      <c r="A113" s="18">
        <v>3</v>
      </c>
      <c r="B113" s="18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17">
        <v>12006</v>
      </c>
      <c r="G113" s="19" t="s">
        <v>51</v>
      </c>
      <c r="H113" s="20">
        <v>3382</v>
      </c>
      <c r="I113" s="20">
        <v>0</v>
      </c>
      <c r="J113" s="20">
        <v>3382</v>
      </c>
      <c r="K113" s="20">
        <v>3382</v>
      </c>
      <c r="L113" s="20">
        <v>3382</v>
      </c>
      <c r="M113" s="20">
        <v>1265.7</v>
      </c>
      <c r="N113" s="20">
        <v>1265.7</v>
      </c>
    </row>
    <row r="114" spans="1:14" x14ac:dyDescent="0.2">
      <c r="A114" s="18">
        <v>3</v>
      </c>
      <c r="B114" s="18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17">
        <v>12100</v>
      </c>
      <c r="G114" s="19" t="s">
        <v>52</v>
      </c>
      <c r="H114" s="20">
        <v>25625</v>
      </c>
      <c r="I114" s="20">
        <v>0</v>
      </c>
      <c r="J114" s="20">
        <v>25625</v>
      </c>
      <c r="K114" s="20">
        <v>25625</v>
      </c>
      <c r="L114" s="20">
        <v>25625</v>
      </c>
      <c r="M114" s="20">
        <v>5751.75</v>
      </c>
      <c r="N114" s="20">
        <v>5751.75</v>
      </c>
    </row>
    <row r="115" spans="1:14" x14ac:dyDescent="0.2">
      <c r="A115" s="18">
        <v>3</v>
      </c>
      <c r="B115" s="18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12</v>
      </c>
      <c r="F115" s="17">
        <v>12101</v>
      </c>
      <c r="G115" s="19" t="s">
        <v>53</v>
      </c>
      <c r="H115" s="20">
        <v>65497</v>
      </c>
      <c r="I115" s="20">
        <v>0</v>
      </c>
      <c r="J115" s="20">
        <v>65497</v>
      </c>
      <c r="K115" s="20">
        <v>65497</v>
      </c>
      <c r="L115" s="20">
        <v>65497</v>
      </c>
      <c r="M115" s="20">
        <v>14165.19</v>
      </c>
      <c r="N115" s="20">
        <v>14165.19</v>
      </c>
    </row>
    <row r="116" spans="1:14" x14ac:dyDescent="0.2">
      <c r="A116" s="18">
        <v>3</v>
      </c>
      <c r="B116" s="18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12</v>
      </c>
      <c r="F116" s="17">
        <v>12103</v>
      </c>
      <c r="G116" s="19" t="s">
        <v>54</v>
      </c>
      <c r="H116" s="20">
        <v>2563</v>
      </c>
      <c r="I116" s="20">
        <v>0</v>
      </c>
      <c r="J116" s="20">
        <v>2563</v>
      </c>
      <c r="K116" s="20">
        <v>2563</v>
      </c>
      <c r="L116" s="20">
        <v>2563</v>
      </c>
      <c r="M116" s="20">
        <v>816.72</v>
      </c>
      <c r="N116" s="20">
        <v>816.72</v>
      </c>
    </row>
    <row r="117" spans="1:14" x14ac:dyDescent="0.2">
      <c r="A117" s="18">
        <v>3</v>
      </c>
      <c r="B117" s="18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13</v>
      </c>
      <c r="F117" s="17">
        <v>13000</v>
      </c>
      <c r="G117" s="19" t="s">
        <v>55</v>
      </c>
      <c r="H117" s="20">
        <v>230727</v>
      </c>
      <c r="I117" s="20">
        <v>0</v>
      </c>
      <c r="J117" s="20">
        <v>230727</v>
      </c>
      <c r="K117" s="20">
        <v>220727</v>
      </c>
      <c r="L117" s="20">
        <v>220727</v>
      </c>
      <c r="M117" s="20">
        <v>44824.47</v>
      </c>
      <c r="N117" s="20">
        <v>44824.47</v>
      </c>
    </row>
    <row r="118" spans="1:14" x14ac:dyDescent="0.2">
      <c r="A118" s="18">
        <v>3</v>
      </c>
      <c r="B118" s="18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13</v>
      </c>
      <c r="F118" s="17">
        <v>13001</v>
      </c>
      <c r="G118" s="19" t="s">
        <v>56</v>
      </c>
      <c r="H118" s="20">
        <v>6663</v>
      </c>
      <c r="I118" s="20">
        <v>0</v>
      </c>
      <c r="J118" s="20">
        <v>6663</v>
      </c>
      <c r="K118" s="20">
        <v>6663</v>
      </c>
      <c r="L118" s="20">
        <v>6663</v>
      </c>
      <c r="M118" s="20">
        <v>40.56</v>
      </c>
      <c r="N118" s="20">
        <v>40.56</v>
      </c>
    </row>
    <row r="119" spans="1:14" x14ac:dyDescent="0.2">
      <c r="A119" s="18">
        <v>3</v>
      </c>
      <c r="B119" s="18">
        <v>3422</v>
      </c>
      <c r="C119" s="2" t="str">
        <f>VLOOKUP(B119,Hoja2!B:C,2,FALSE)</f>
        <v>MANTENIMIENTO DE INFRAESTRUCTURAS DEPORTIVAS</v>
      </c>
      <c r="D119" s="3" t="str">
        <f t="shared" si="2"/>
        <v>1</v>
      </c>
      <c r="E119" s="3" t="str">
        <f t="shared" si="3"/>
        <v>13</v>
      </c>
      <c r="F119" s="17">
        <v>13002</v>
      </c>
      <c r="G119" s="19" t="s">
        <v>57</v>
      </c>
      <c r="H119" s="20">
        <v>273675</v>
      </c>
      <c r="I119" s="20">
        <v>0</v>
      </c>
      <c r="J119" s="20">
        <v>273675</v>
      </c>
      <c r="K119" s="20">
        <v>263675</v>
      </c>
      <c r="L119" s="20">
        <v>263675</v>
      </c>
      <c r="M119" s="20">
        <v>58853.440000000002</v>
      </c>
      <c r="N119" s="20">
        <v>58853.440000000002</v>
      </c>
    </row>
    <row r="120" spans="1:14" x14ac:dyDescent="0.2">
      <c r="A120" s="18">
        <v>3</v>
      </c>
      <c r="B120" s="18">
        <v>3422</v>
      </c>
      <c r="C120" s="2" t="str">
        <f>VLOOKUP(B120,Hoja2!B:C,2,FALSE)</f>
        <v>MANTENIMIENTO DE INFRAESTRUCTURAS DEPORTIVAS</v>
      </c>
      <c r="D120" s="3" t="str">
        <f t="shared" si="2"/>
        <v>1</v>
      </c>
      <c r="E120" s="3" t="str">
        <f t="shared" si="3"/>
        <v>15</v>
      </c>
      <c r="F120" s="17">
        <v>150</v>
      </c>
      <c r="G120" s="19" t="s">
        <v>58</v>
      </c>
      <c r="H120" s="20">
        <v>3998</v>
      </c>
      <c r="I120" s="20">
        <v>0</v>
      </c>
      <c r="J120" s="20">
        <v>3998</v>
      </c>
      <c r="K120" s="20">
        <v>3998</v>
      </c>
      <c r="L120" s="20">
        <v>3998</v>
      </c>
      <c r="M120" s="20">
        <v>3942.75</v>
      </c>
      <c r="N120" s="20">
        <v>3942.75</v>
      </c>
    </row>
    <row r="121" spans="1:14" x14ac:dyDescent="0.2">
      <c r="A121" s="18">
        <v>3</v>
      </c>
      <c r="B121" s="18">
        <v>3422</v>
      </c>
      <c r="C121" s="2" t="str">
        <f>VLOOKUP(B121,Hoja2!B:C,2,FALSE)</f>
        <v>MANTENIMIENTO DE INFRAESTRUCTURAS DEPORTIVAS</v>
      </c>
      <c r="D121" s="3" t="str">
        <f t="shared" si="2"/>
        <v>1</v>
      </c>
      <c r="E121" s="3" t="str">
        <f t="shared" si="3"/>
        <v>15</v>
      </c>
      <c r="F121" s="17">
        <v>151</v>
      </c>
      <c r="G121" s="19" t="s">
        <v>59</v>
      </c>
      <c r="H121" s="20">
        <v>6252</v>
      </c>
      <c r="I121" s="20">
        <v>0</v>
      </c>
      <c r="J121" s="20">
        <v>6252</v>
      </c>
      <c r="K121" s="20">
        <v>6252</v>
      </c>
      <c r="L121" s="20">
        <v>6252</v>
      </c>
      <c r="M121" s="20">
        <v>0</v>
      </c>
      <c r="N121" s="20">
        <v>0</v>
      </c>
    </row>
    <row r="122" spans="1:14" x14ac:dyDescent="0.2">
      <c r="A122" s="18">
        <v>3</v>
      </c>
      <c r="B122" s="18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20</v>
      </c>
      <c r="F122" s="17">
        <v>203</v>
      </c>
      <c r="G122" s="19" t="s">
        <v>89</v>
      </c>
      <c r="H122" s="20">
        <v>32000</v>
      </c>
      <c r="I122" s="20">
        <v>0</v>
      </c>
      <c r="J122" s="20">
        <v>32000</v>
      </c>
      <c r="K122" s="20">
        <v>24000</v>
      </c>
      <c r="L122" s="20">
        <v>24000</v>
      </c>
      <c r="M122" s="20">
        <v>368.31</v>
      </c>
      <c r="N122" s="20">
        <v>368.31</v>
      </c>
    </row>
    <row r="123" spans="1:14" x14ac:dyDescent="0.2">
      <c r="A123" s="18">
        <v>3</v>
      </c>
      <c r="B123" s="18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20</v>
      </c>
      <c r="F123" s="17">
        <v>208</v>
      </c>
      <c r="G123" s="19" t="s">
        <v>65</v>
      </c>
      <c r="H123" s="20">
        <v>8000</v>
      </c>
      <c r="I123" s="20">
        <v>0</v>
      </c>
      <c r="J123" s="20">
        <v>8000</v>
      </c>
      <c r="K123" s="20">
        <v>0</v>
      </c>
      <c r="L123" s="20">
        <v>0</v>
      </c>
      <c r="M123" s="20">
        <v>0</v>
      </c>
      <c r="N123" s="20">
        <v>0</v>
      </c>
    </row>
    <row r="124" spans="1:14" x14ac:dyDescent="0.2">
      <c r="A124" s="18">
        <v>3</v>
      </c>
      <c r="B124" s="18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21</v>
      </c>
      <c r="F124" s="17">
        <v>212</v>
      </c>
      <c r="G124" s="19" t="s">
        <v>94</v>
      </c>
      <c r="H124" s="20">
        <v>555000</v>
      </c>
      <c r="I124" s="20">
        <v>69545.25</v>
      </c>
      <c r="J124" s="20">
        <v>624545.25</v>
      </c>
      <c r="K124" s="20">
        <v>380834.92</v>
      </c>
      <c r="L124" s="20">
        <v>380834.92</v>
      </c>
      <c r="M124" s="20">
        <v>75085.91</v>
      </c>
      <c r="N124" s="20">
        <v>75085.91</v>
      </c>
    </row>
    <row r="125" spans="1:14" x14ac:dyDescent="0.2">
      <c r="A125" s="18">
        <v>3</v>
      </c>
      <c r="B125" s="18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21</v>
      </c>
      <c r="F125" s="17">
        <v>213</v>
      </c>
      <c r="G125" s="19" t="s">
        <v>83</v>
      </c>
      <c r="H125" s="20">
        <v>85000</v>
      </c>
      <c r="I125" s="20">
        <v>0</v>
      </c>
      <c r="J125" s="20">
        <v>85000</v>
      </c>
      <c r="K125" s="20">
        <v>22548.26</v>
      </c>
      <c r="L125" s="20">
        <v>3188.36</v>
      </c>
      <c r="M125" s="20">
        <v>3188.36</v>
      </c>
      <c r="N125" s="20">
        <v>3188.36</v>
      </c>
    </row>
    <row r="126" spans="1:14" x14ac:dyDescent="0.2">
      <c r="A126" s="18">
        <v>3</v>
      </c>
      <c r="B126" s="18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21</v>
      </c>
      <c r="F126" s="17">
        <v>214</v>
      </c>
      <c r="G126" s="19" t="s">
        <v>95</v>
      </c>
      <c r="H126" s="20">
        <v>6000</v>
      </c>
      <c r="I126" s="20">
        <v>0</v>
      </c>
      <c r="J126" s="20">
        <v>6000</v>
      </c>
      <c r="K126" s="20">
        <v>21897</v>
      </c>
      <c r="L126" s="20">
        <v>6897</v>
      </c>
      <c r="M126" s="20">
        <v>597.98</v>
      </c>
      <c r="N126" s="20">
        <v>597.98</v>
      </c>
    </row>
    <row r="127" spans="1:14" x14ac:dyDescent="0.2">
      <c r="A127" s="18">
        <v>3</v>
      </c>
      <c r="B127" s="18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17">
        <v>22100</v>
      </c>
      <c r="G127" s="19" t="s">
        <v>96</v>
      </c>
      <c r="H127" s="20">
        <v>610000</v>
      </c>
      <c r="I127" s="20">
        <v>22169.439999999999</v>
      </c>
      <c r="J127" s="20">
        <v>632169.43999999994</v>
      </c>
      <c r="K127" s="20">
        <v>222169.44</v>
      </c>
      <c r="L127" s="20">
        <v>222169.44</v>
      </c>
      <c r="M127" s="20">
        <v>0</v>
      </c>
      <c r="N127" s="20">
        <v>0</v>
      </c>
    </row>
    <row r="128" spans="1:14" x14ac:dyDescent="0.2">
      <c r="A128" s="18">
        <v>3</v>
      </c>
      <c r="B128" s="18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17">
        <v>22101</v>
      </c>
      <c r="G128" s="19" t="s">
        <v>97</v>
      </c>
      <c r="H128" s="20">
        <v>41000</v>
      </c>
      <c r="I128" s="20">
        <v>0</v>
      </c>
      <c r="J128" s="20">
        <v>41000</v>
      </c>
      <c r="K128" s="20">
        <v>0</v>
      </c>
      <c r="L128" s="20">
        <v>0</v>
      </c>
      <c r="M128" s="20">
        <v>0</v>
      </c>
      <c r="N128" s="20">
        <v>0</v>
      </c>
    </row>
    <row r="129" spans="1:14" x14ac:dyDescent="0.2">
      <c r="A129" s="18">
        <v>3</v>
      </c>
      <c r="B129" s="18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17">
        <v>22102</v>
      </c>
      <c r="G129" s="19" t="s">
        <v>98</v>
      </c>
      <c r="H129" s="20">
        <v>710000</v>
      </c>
      <c r="I129" s="20">
        <v>37516.49</v>
      </c>
      <c r="J129" s="20">
        <v>747516.49</v>
      </c>
      <c r="K129" s="20">
        <v>1048816.49</v>
      </c>
      <c r="L129" s="20">
        <v>1048816.49</v>
      </c>
      <c r="M129" s="20">
        <v>209864.42</v>
      </c>
      <c r="N129" s="20">
        <v>125765.11</v>
      </c>
    </row>
    <row r="130" spans="1:14" x14ac:dyDescent="0.2">
      <c r="A130" s="18">
        <v>3</v>
      </c>
      <c r="B130" s="18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2</v>
      </c>
      <c r="E130" s="3" t="str">
        <f t="shared" ref="E130" si="5">LEFT(F130,2)</f>
        <v>22</v>
      </c>
      <c r="F130" s="17">
        <v>22103</v>
      </c>
      <c r="G130" s="19" t="s">
        <v>99</v>
      </c>
      <c r="H130" s="20">
        <v>44200</v>
      </c>
      <c r="I130" s="20">
        <v>0</v>
      </c>
      <c r="J130" s="20">
        <v>44200</v>
      </c>
      <c r="K130" s="20">
        <v>58937</v>
      </c>
      <c r="L130" s="20">
        <v>58937</v>
      </c>
      <c r="M130" s="20">
        <v>5059.62</v>
      </c>
      <c r="N130" s="20">
        <v>5059.62</v>
      </c>
    </row>
    <row r="131" spans="1:14" x14ac:dyDescent="0.2">
      <c r="A131" s="18">
        <v>3</v>
      </c>
      <c r="B131" s="18">
        <v>3422</v>
      </c>
      <c r="C131" s="2" t="str">
        <f>VLOOKUP(B131,Hoja2!B:C,2,FALSE)</f>
        <v>MANTENIMIENTO DE INFRAESTRUCTURAS DEPORTIVAS</v>
      </c>
      <c r="D131" s="3" t="str">
        <f t="shared" ref="D131:D133" si="6">LEFT(F131,1)</f>
        <v>2</v>
      </c>
      <c r="E131" s="3" t="str">
        <f t="shared" ref="E131:E133" si="7">LEFT(F131,2)</f>
        <v>22</v>
      </c>
      <c r="F131" s="17">
        <v>22110</v>
      </c>
      <c r="G131" s="19" t="s">
        <v>100</v>
      </c>
      <c r="H131" s="20">
        <v>57000</v>
      </c>
      <c r="I131" s="20">
        <v>0</v>
      </c>
      <c r="J131" s="20">
        <v>57000</v>
      </c>
      <c r="K131" s="20">
        <v>30295.98</v>
      </c>
      <c r="L131" s="20">
        <v>29474.57</v>
      </c>
      <c r="M131" s="20">
        <v>6085.93</v>
      </c>
      <c r="N131" s="20">
        <v>6085.93</v>
      </c>
    </row>
    <row r="132" spans="1:14" x14ac:dyDescent="0.2">
      <c r="A132" s="1">
        <v>3</v>
      </c>
      <c r="B132" s="1">
        <v>3422</v>
      </c>
      <c r="C132" s="2" t="str">
        <f>VLOOKUP(B132,Hoja2!B:C,2,FALSE)</f>
        <v>MANTENIMIENTO DE INFRAESTRUCTURAS DEPORTIVAS</v>
      </c>
      <c r="D132" s="3" t="str">
        <f t="shared" si="6"/>
        <v>2</v>
      </c>
      <c r="E132" s="3" t="str">
        <f t="shared" si="7"/>
        <v>22</v>
      </c>
      <c r="F132" s="1">
        <v>22199</v>
      </c>
      <c r="G132" s="1" t="s">
        <v>70</v>
      </c>
      <c r="H132" s="21">
        <v>166500</v>
      </c>
      <c r="I132" s="21">
        <v>15130.5</v>
      </c>
      <c r="J132" s="21">
        <v>181630.5</v>
      </c>
      <c r="K132" s="21">
        <v>427062.66</v>
      </c>
      <c r="L132" s="21">
        <v>249480.93</v>
      </c>
      <c r="M132" s="21">
        <v>71149.34</v>
      </c>
      <c r="N132" s="21">
        <v>50197.36</v>
      </c>
    </row>
    <row r="133" spans="1:14" x14ac:dyDescent="0.2">
      <c r="A133" s="1">
        <v>3</v>
      </c>
      <c r="B133" s="1">
        <v>3422</v>
      </c>
      <c r="C133" s="2" t="str">
        <f>VLOOKUP(B133,Hoja2!B:C,2,FALSE)</f>
        <v>MANTENIMIENTO DE INFRAESTRUCTURAS DEPORTIVAS</v>
      </c>
      <c r="D133" s="3" t="str">
        <f t="shared" si="6"/>
        <v>2</v>
      </c>
      <c r="E133" s="3" t="str">
        <f t="shared" si="7"/>
        <v>22</v>
      </c>
      <c r="F133" s="1">
        <v>223</v>
      </c>
      <c r="G133" s="1" t="s">
        <v>79</v>
      </c>
      <c r="H133" s="21">
        <v>8000</v>
      </c>
      <c r="I133" s="1">
        <v>0</v>
      </c>
      <c r="J133" s="21">
        <v>8000</v>
      </c>
      <c r="K133" s="21">
        <v>0</v>
      </c>
      <c r="L133" s="21">
        <v>0</v>
      </c>
      <c r="M133" s="21">
        <v>0</v>
      </c>
      <c r="N133" s="21">
        <v>0</v>
      </c>
    </row>
    <row r="134" spans="1:14" x14ac:dyDescent="0.2">
      <c r="A134" s="1">
        <v>3</v>
      </c>
      <c r="B134" s="1">
        <v>3422</v>
      </c>
      <c r="C134" s="2" t="str">
        <f>VLOOKUP(B134,Hoja2!B:C,2,FALSE)</f>
        <v>MANTENIMIENTO DE INFRAESTRUCTURAS DEPORTIVAS</v>
      </c>
      <c r="D134" s="3" t="str">
        <f t="shared" ref="D134:D135" si="8">LEFT(F134,1)</f>
        <v>2</v>
      </c>
      <c r="E134" s="3" t="str">
        <f t="shared" ref="E134:E135" si="9">LEFT(F134,2)</f>
        <v>22</v>
      </c>
      <c r="F134" s="1">
        <v>22706</v>
      </c>
      <c r="G134" s="1" t="s">
        <v>101</v>
      </c>
      <c r="H134" s="21">
        <v>11000</v>
      </c>
      <c r="I134" s="1">
        <v>6534</v>
      </c>
      <c r="J134" s="21">
        <v>17534</v>
      </c>
      <c r="K134" s="21">
        <v>6534</v>
      </c>
      <c r="L134" s="21">
        <v>6534</v>
      </c>
      <c r="M134" s="21">
        <v>0</v>
      </c>
      <c r="N134" s="21">
        <v>0</v>
      </c>
    </row>
    <row r="135" spans="1:14" x14ac:dyDescent="0.2">
      <c r="A135" s="1">
        <v>3</v>
      </c>
      <c r="B135" s="1">
        <v>3422</v>
      </c>
      <c r="C135" s="2" t="str">
        <f>VLOOKUP(B135,Hoja2!B:C,2,FALSE)</f>
        <v>MANTENIMIENTO DE INFRAESTRUCTURAS DEPORTIVAS</v>
      </c>
      <c r="D135" s="3" t="str">
        <f t="shared" si="8"/>
        <v>2</v>
      </c>
      <c r="E135" s="3" t="str">
        <f t="shared" si="9"/>
        <v>22</v>
      </c>
      <c r="F135" s="1">
        <v>22799</v>
      </c>
      <c r="G135" s="1" t="s">
        <v>75</v>
      </c>
      <c r="H135" s="21">
        <v>84800</v>
      </c>
      <c r="I135" s="1">
        <v>6616.26</v>
      </c>
      <c r="J135" s="21">
        <v>91416.26</v>
      </c>
      <c r="K135" s="21">
        <v>68795.48</v>
      </c>
      <c r="L135" s="1">
        <v>68795.48</v>
      </c>
      <c r="M135" s="1">
        <v>8614.2999999999993</v>
      </c>
      <c r="N135" s="1">
        <v>8614.2999999999993</v>
      </c>
    </row>
    <row r="136" spans="1:14" x14ac:dyDescent="0.2">
      <c r="A136" s="1">
        <v>3</v>
      </c>
      <c r="B136" s="1">
        <v>3422</v>
      </c>
      <c r="C136" s="2" t="str">
        <f>VLOOKUP(B136,Hoja2!B:C,2,FALSE)</f>
        <v>MANTENIMIENTO DE INFRAESTRUCTURAS DEPORTIVAS</v>
      </c>
      <c r="D136" s="3" t="str">
        <f t="shared" ref="D136:D137" si="10">LEFT(F136,1)</f>
        <v>6</v>
      </c>
      <c r="E136" s="3" t="str">
        <f t="shared" ref="E136:E137" si="11">LEFT(F136,2)</f>
        <v>63</v>
      </c>
      <c r="F136" s="1">
        <v>632</v>
      </c>
      <c r="G136" s="1" t="s">
        <v>102</v>
      </c>
      <c r="H136" s="1">
        <v>1860000</v>
      </c>
      <c r="I136" s="1">
        <v>292021.01</v>
      </c>
      <c r="J136" s="1">
        <v>2152021.0099999998</v>
      </c>
      <c r="K136" s="1">
        <v>1382379.39</v>
      </c>
      <c r="L136" s="1">
        <v>1382379.39</v>
      </c>
      <c r="M136" s="1">
        <v>1427.14</v>
      </c>
      <c r="N136" s="1">
        <v>1427.14</v>
      </c>
    </row>
    <row r="137" spans="1:14" x14ac:dyDescent="0.2">
      <c r="A137" s="1">
        <v>3</v>
      </c>
      <c r="B137" s="1">
        <v>3422</v>
      </c>
      <c r="C137" s="2" t="str">
        <f>VLOOKUP(B137,Hoja2!B:C,2,FALSE)</f>
        <v>MANTENIMIENTO DE INFRAESTRUCTURAS DEPORTIVAS</v>
      </c>
      <c r="D137" s="3" t="str">
        <f t="shared" si="10"/>
        <v>6</v>
      </c>
      <c r="E137" s="3" t="str">
        <f t="shared" si="11"/>
        <v>63</v>
      </c>
      <c r="F137" s="1">
        <v>633</v>
      </c>
      <c r="G137" s="1" t="s">
        <v>103</v>
      </c>
      <c r="H137" s="1">
        <v>0</v>
      </c>
      <c r="I137" s="1">
        <v>7260</v>
      </c>
      <c r="J137" s="1">
        <v>7260</v>
      </c>
      <c r="K137" s="1">
        <v>7260</v>
      </c>
      <c r="L137" s="1">
        <v>7260</v>
      </c>
      <c r="M137" s="1">
        <v>0</v>
      </c>
      <c r="N137" s="1">
        <v>0</v>
      </c>
    </row>
  </sheetData>
  <autoFilter ref="A1:N137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MARZO DE 2026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1º TRIMESTRE 26</vt:lpstr>
      <vt:lpstr>Ejecución 31 marzo 26</vt:lpstr>
      <vt:lpstr>Hoja2</vt:lpstr>
      <vt:lpstr>'TD PRIMER 1º TRIMESTRE 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2026-04-24T10:50:59Z</dcterms:modified>
</cp:coreProperties>
</file>