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TERCER TRIMESTRE\"/>
    </mc:Choice>
  </mc:AlternateContent>
  <xr:revisionPtr revIDLastSave="0" documentId="13_ncr:1_{26E5E863-ED8B-434A-9484-78F29CDC3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 EJECUCION 3º TRIMESTE 25" sheetId="2" r:id="rId1"/>
    <sheet name="Ejecución 3º TRIMESTRE 2025" sheetId="1" state="hidden" r:id="rId2"/>
    <sheet name="Hoja2" sheetId="4" state="hidden" r:id="rId3"/>
  </sheets>
  <definedNames>
    <definedName name="_xlnm._FilterDatabase" localSheetId="1" hidden="1">'Ejecución 3º TRIMESTRE 2025'!$A$1:$N$229</definedName>
    <definedName name="_xlnm.Print_Titles" localSheetId="0">'TD EJECUCION 3º TRIMESTE 25'!$3:$3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<sst xmlns="http://schemas.openxmlformats.org/spreadsheetml/2006/main" count="340" uniqueCount="124">
  <si>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</si>
  <si>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</si>
  <si>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</si>
  <si>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</si>
  <si>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</si>
  <si>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</si>
  <si>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</si>
  <si>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</si>
  <si>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</si>
  <si>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</si>
  <si>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</si>
  <si>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</si>
  <si>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</si>
  <si>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</si>
  <si>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</si>
  <si>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</si>
  <si>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</si>
  <si>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</si>
  <si>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</si>
  <si>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</si>
  <si>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</si>
  <si>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</si>
  <si>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</si>
  <si>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</si>
  <si>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</si>
  <si>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</si>
  <si>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</si>
  <si>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</si>
  <si>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</si>
  <si>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</si>
  <si>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</si>
  <si>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</si>
  <si>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</si>
  <si>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</si>
  <si>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</si>
  <si>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</si>
  <si>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</si>
  <si>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</si>
  <si>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</si>
  <si>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</si>
  <si>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</si>
  <si>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</si>
  <si>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</si>
  <si>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</si>
  <si>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</si>
  <si>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</si>
  <si>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</si>
  <si>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</si>
  <si>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</si>
  <si>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</si>
  <si>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</si>
  <si>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</si>
  <si>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</si>
  <si>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</si>
  <si>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</si>
  <si>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</si>
  <si>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</si>
  <si>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</si>
  <si>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</si>
  <si>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</si>
  <si>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</si>
  <si>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</si>
  <si>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</si>
  <si>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</si>
  <si>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</si>
  <si>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</si>
  <si>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</si>
  <si>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</si>
  <si>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</si>
  <si>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</si>
  <si>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</si>
  <si>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</si>
  <si>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</si>
  <si>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</si>
  <si>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</si>
  <si>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</si>
  <si>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</si>
  <si>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</si>
  <si>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</si>
  <si>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</si>
  <si>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</si>
  <si>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</si>
  <si>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</si>
  <si>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</si>
  <si>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</si>
  <si>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</si>
  <si>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</si>
  <si>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</si>
  <si>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</si>
  <si>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</si>
  <si>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</si>
  <si>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</si>
  <si>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</si>
  <si>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</si>
  <si>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</si>
  <si>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</si>
  <si>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</si>
  <si>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</si>
  <si>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</si>
  <si>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</si>
  <si>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</si>
  <si>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</si>
  <si>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</si>
  <si>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</si>
  <si>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</si>
  <si>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</si>
  <si>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</si>
  <si>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</si>
  <si>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</si>
  <si>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</si>
  <si>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</si>
  <si>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</si>
  <si>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</si>
  <si>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</si>
  <si>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</si>
  <si>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</si>
  <si>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Otras inver de reposición asoc al func operat de los serv</t>
  </si>
  <si>
    <t>Total 6</t>
  </si>
  <si>
    <t>Maquinaria, instalaciones técnicas y utillaje.</t>
  </si>
  <si>
    <t>Maquinaria, instalaciones técnicas y utillaje. Reposición</t>
  </si>
  <si>
    <t>Elementos de transporte.</t>
  </si>
  <si>
    <t>Residencias artisticas y creativas</t>
  </si>
  <si>
    <t>Sueldos del Grupo A2.</t>
  </si>
  <si>
    <t>FUNDACION MUNICIPAL DE CULTURA  -  ESTADO DE EJECUCIÓN DE GASTOS - 30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</si>
</sst>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  <font>
      <sz val="8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9" fillId="0" borderId="0" xfId="5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/>
    <xf numFmtId="0" fontId="12" fillId="0" borderId="0" xfId="0" applyFont="1"/>
    <xf numFmtId="0" fontId="12" fillId="0" borderId="0" xfId="0" pivotButton="1" applyFont="1"/>
    <xf numFmtId="4" fontId="12" fillId="0" borderId="0" xfId="0" applyNumberFormat="1" applyFont="1"/>
    <xf numFmtId="10" fontId="12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2" fillId="0" borderId="0" xfId="0" pivotButton="1" applyFont="1" applyAlignment="1">
      <alignment horizontal="center" vertical="center" wrapText="1"/>
    </xf>
    <xf numFmtId="4" fontId="0" fillId="0" borderId="0" xfId="0" applyNumberFormat="1"/>
    <xf numFmtId="4" fontId="13" fillId="0" borderId="0" xfId="0" applyNumberFormat="1" applyFont="1"/>
    <xf numFmtId="0" fontId="10" fillId="0" borderId="0" xfId="0" applyFont="1" applyAlignment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931.456456018517" createdVersion="6" refreshedVersion="8" minRefreshableVersion="3" recordCount="249" xr:uid="{E115F0CD-8CB9-4850-AF17-31D982A005D1}">
  <cacheSource type="worksheet">
    <worksheetSource ref="A1:N250" sheet="Ejecución 3º TRIMESTRE 2025"/>
  </cacheSource>
  <cacheFields count="15">
    <cacheField name="Org." numFmtId="0">
      <sharedItems containsSemiMixedTypes="0" containsString="0" containsNumber="1" containsInteger="1" minValue="6" maxValue="6" count="1">
        <n v="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1757668"/>
    </cacheField>
    <cacheField name="Modificaciones" numFmtId="0">
      <sharedItems containsSemiMixedTypes="0" containsString="0" containsNumber="1" minValue="-50000" maxValue="326032"/>
    </cacheField>
    <cacheField name="Créditos Totales" numFmtId="0">
      <sharedItems containsSemiMixedTypes="0" containsString="0" containsNumber="1" minValue="0" maxValue="1998269.01"/>
    </cacheField>
    <cacheField name="Gastos Autorizados" numFmtId="0">
      <sharedItems containsSemiMixedTypes="0" containsString="0" containsNumber="1" minValue="0" maxValue="1835022.62"/>
    </cacheField>
    <cacheField name="Disposiciones ó Compromisos" numFmtId="0">
      <sharedItems containsSemiMixedTypes="0" containsString="0" containsNumber="1" minValue="0" maxValue="1642243.85"/>
    </cacheField>
    <cacheField name="Obligaciones Reconocidas" numFmtId="0">
      <sharedItems containsSemiMixedTypes="0" containsString="0" containsNumber="1" minValue="0" maxValue="1318637.3899999999"/>
    </cacheField>
    <cacheField name="Pagos Realizados" numFmtId="0">
      <sharedItems containsSemiMixedTypes="0" containsString="0" containsNumber="1" minValue="0" maxValue="1318537.389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x v="0"/>
    <x v="0"/>
    <s v="12"/>
    <n v="12000"/>
    <s v="Sueldos del Grupo A1."/>
    <n v="86870"/>
    <n v="0"/>
    <n v="86870"/>
    <n v="69874.7"/>
    <n v="69874.7"/>
    <n v="49525.7"/>
    <n v="49525.7"/>
  </r>
  <r>
    <x v="0"/>
    <x v="0"/>
    <x v="0"/>
    <x v="0"/>
    <s v="12"/>
    <n v="12003"/>
    <s v="Sueldos del Grupo C1."/>
    <n v="17387"/>
    <n v="0"/>
    <n v="17387"/>
    <n v="18826.64"/>
    <n v="18826.64"/>
    <n v="17163.3"/>
    <n v="17163.3"/>
  </r>
  <r>
    <x v="0"/>
    <x v="0"/>
    <x v="0"/>
    <x v="0"/>
    <s v="12"/>
    <n v="12004"/>
    <s v="Sueldos del Grupo C2."/>
    <n v="43163"/>
    <n v="0"/>
    <n v="43163"/>
    <n v="47536.959999999999"/>
    <n v="47536.959999999999"/>
    <n v="21396.39"/>
    <n v="21396.39"/>
  </r>
  <r>
    <x v="0"/>
    <x v="0"/>
    <x v="0"/>
    <x v="0"/>
    <s v="12"/>
    <n v="12006"/>
    <s v="Trienios."/>
    <n v="17550"/>
    <n v="0"/>
    <n v="17550"/>
    <n v="15506.86"/>
    <n v="15506.86"/>
    <n v="10273.92"/>
    <n v="10273.92"/>
  </r>
  <r>
    <x v="0"/>
    <x v="0"/>
    <x v="0"/>
    <x v="0"/>
    <s v="12"/>
    <n v="12100"/>
    <s v="Complemento de destino."/>
    <n v="84181"/>
    <n v="0"/>
    <n v="84181"/>
    <n v="76050.600000000006"/>
    <n v="76050.600000000006"/>
    <n v="48524.83"/>
    <n v="48524.83"/>
  </r>
  <r>
    <x v="0"/>
    <x v="0"/>
    <x v="0"/>
    <x v="0"/>
    <s v="12"/>
    <n v="12101"/>
    <s v="Complemento específico."/>
    <n v="209845"/>
    <n v="0"/>
    <n v="209845"/>
    <n v="192969.78"/>
    <n v="192969.78"/>
    <n v="128415.33"/>
    <n v="128415.33"/>
  </r>
  <r>
    <x v="0"/>
    <x v="0"/>
    <x v="0"/>
    <x v="0"/>
    <s v="12"/>
    <n v="12103"/>
    <s v="Otros complementos."/>
    <n v="8806"/>
    <n v="0"/>
    <n v="8806"/>
    <n v="8040.16"/>
    <n v="8040.16"/>
    <n v="5523.95"/>
    <n v="5523.95"/>
  </r>
  <r>
    <x v="0"/>
    <x v="0"/>
    <x v="0"/>
    <x v="0"/>
    <s v="13"/>
    <n v="13000"/>
    <s v="Retribuciones básicas."/>
    <n v="285665"/>
    <n v="0"/>
    <n v="285665"/>
    <n v="266809.09999999998"/>
    <n v="266809.09999999998"/>
    <n v="173713.97"/>
    <n v="173713.97"/>
  </r>
  <r>
    <x v="0"/>
    <x v="0"/>
    <x v="0"/>
    <x v="0"/>
    <s v="13"/>
    <n v="13002"/>
    <s v="Otras remuneraciones."/>
    <n v="306960"/>
    <n v="0"/>
    <n v="306960"/>
    <n v="298938.62"/>
    <n v="298938.62"/>
    <n v="208335.06"/>
    <n v="208335.06"/>
  </r>
  <r>
    <x v="0"/>
    <x v="0"/>
    <x v="0"/>
    <x v="0"/>
    <s v="13"/>
    <n v="131"/>
    <s v="Laboral temporal."/>
    <n v="93595"/>
    <n v="0"/>
    <n v="93595"/>
    <n v="73770.899999999994"/>
    <n v="73770.899999999994"/>
    <n v="53289.61"/>
    <n v="53289.61"/>
  </r>
  <r>
    <x v="0"/>
    <x v="0"/>
    <x v="0"/>
    <x v="0"/>
    <s v="15"/>
    <n v="150"/>
    <s v="Productividad."/>
    <n v="4950"/>
    <n v="0"/>
    <n v="4950"/>
    <n v="3794.39"/>
    <n v="3794.39"/>
    <n v="3794.39"/>
    <n v="3794.39"/>
  </r>
  <r>
    <x v="0"/>
    <x v="0"/>
    <x v="0"/>
    <x v="0"/>
    <s v="15"/>
    <n v="151"/>
    <s v="Gratificaciones."/>
    <n v="0"/>
    <n v="0"/>
    <n v="0"/>
    <n v="0"/>
    <n v="0"/>
    <n v="0"/>
    <n v="0"/>
  </r>
  <r>
    <x v="0"/>
    <x v="0"/>
    <x v="0"/>
    <x v="0"/>
    <s v="16"/>
    <n v="16000"/>
    <s v="Seguridad Social."/>
    <n v="778182"/>
    <n v="-50000"/>
    <n v="728182"/>
    <n v="470138.11"/>
    <n v="470138.11"/>
    <n v="470138.11"/>
    <n v="470138.11"/>
  </r>
  <r>
    <x v="0"/>
    <x v="0"/>
    <x v="0"/>
    <x v="0"/>
    <s v="16"/>
    <n v="16200"/>
    <s v="Formación y perfeccionamiento del personal."/>
    <n v="0"/>
    <n v="0"/>
    <n v="0"/>
    <n v="0"/>
    <n v="0"/>
    <n v="0"/>
    <n v="0"/>
  </r>
  <r>
    <x v="0"/>
    <x v="0"/>
    <x v="0"/>
    <x v="0"/>
    <s v="16"/>
    <n v="16204"/>
    <s v="Acción social."/>
    <n v="11480"/>
    <n v="1845"/>
    <n v="13325"/>
    <n v="5798.49"/>
    <n v="5798.49"/>
    <n v="5798.49"/>
    <n v="5798.49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7000"/>
    <n v="0"/>
    <n v="17000"/>
    <n v="11628.1"/>
    <n v="11628.1"/>
    <n v="4238.3599999999997"/>
    <n v="4238.3599999999997"/>
  </r>
  <r>
    <x v="0"/>
    <x v="0"/>
    <x v="0"/>
    <x v="1"/>
    <s v="20"/>
    <n v="205"/>
    <s v="Arrendamientos de mobiliario y enseres."/>
    <n v="2000"/>
    <n v="0"/>
    <n v="2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497.56"/>
    <n v="497.56"/>
  </r>
  <r>
    <x v="0"/>
    <x v="0"/>
    <x v="0"/>
    <x v="1"/>
    <s v="21"/>
    <n v="212"/>
    <s v="Reparación de edificios y otras construcciones."/>
    <n v="10000"/>
    <n v="0"/>
    <n v="10000"/>
    <n v="11505.23"/>
    <n v="11505.23"/>
    <n v="6809.63"/>
    <n v="2312.2199999999998"/>
  </r>
  <r>
    <x v="0"/>
    <x v="0"/>
    <x v="0"/>
    <x v="1"/>
    <s v="21"/>
    <n v="213"/>
    <s v="Reparación de maquinaria, instalaciones técnicas y utillaje."/>
    <n v="80000"/>
    <n v="5000"/>
    <n v="85000"/>
    <n v="67710.25"/>
    <n v="67710.25"/>
    <n v="43872.47"/>
    <n v="43872.47"/>
  </r>
  <r>
    <x v="0"/>
    <x v="0"/>
    <x v="0"/>
    <x v="1"/>
    <s v="21"/>
    <n v="214"/>
    <s v="Reparación de elementos de transporte."/>
    <n v="500"/>
    <n v="0"/>
    <n v="500"/>
    <n v="1028.5"/>
    <n v="1028.5"/>
    <n v="296.77"/>
    <n v="296.77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17968.5"/>
    <n v="17968.5"/>
    <n v="11355.3"/>
    <n v="11355.3"/>
  </r>
  <r>
    <x v="0"/>
    <x v="0"/>
    <x v="0"/>
    <x v="1"/>
    <s v="22"/>
    <n v="22000"/>
    <s v="Ordinario no inventariable."/>
    <n v="10000"/>
    <n v="0"/>
    <n v="10000"/>
    <n v="2693.18"/>
    <n v="2693.18"/>
    <n v="1285.6199999999999"/>
    <n v="1285.6199999999999"/>
  </r>
  <r>
    <x v="0"/>
    <x v="0"/>
    <x v="0"/>
    <x v="1"/>
    <s v="22"/>
    <n v="22001"/>
    <s v="Prensa, revistas, libros y otras publicaciones."/>
    <n v="2000"/>
    <n v="0"/>
    <n v="2000"/>
    <n v="0"/>
    <n v="0"/>
    <n v="0"/>
    <n v="0"/>
  </r>
  <r>
    <x v="0"/>
    <x v="0"/>
    <x v="0"/>
    <x v="1"/>
    <s v="22"/>
    <n v="22002"/>
    <s v="Material informático no inventariable."/>
    <n v="4000"/>
    <n v="0"/>
    <n v="4000"/>
    <n v="1230.1300000000001"/>
    <n v="1230.1300000000001"/>
    <n v="1230.1300000000001"/>
    <n v="1230.1300000000001"/>
  </r>
  <r>
    <x v="0"/>
    <x v="0"/>
    <x v="0"/>
    <x v="1"/>
    <s v="22"/>
    <n v="22100"/>
    <s v="Energía eléctrica."/>
    <n v="235000"/>
    <n v="70000"/>
    <n v="305000"/>
    <n v="214781.39"/>
    <n v="214781.39"/>
    <n v="113752.97"/>
    <n v="113752.97"/>
  </r>
  <r>
    <x v="0"/>
    <x v="0"/>
    <x v="0"/>
    <x v="1"/>
    <s v="22"/>
    <n v="22101"/>
    <s v="Agua."/>
    <n v="10000"/>
    <n v="0"/>
    <n v="10000"/>
    <n v="2170.15"/>
    <n v="2170.15"/>
    <n v="2170.15"/>
    <n v="240.45"/>
  </r>
  <r>
    <x v="0"/>
    <x v="0"/>
    <x v="0"/>
    <x v="1"/>
    <s v="22"/>
    <n v="22102"/>
    <s v="Gas."/>
    <n v="36000"/>
    <n v="0"/>
    <n v="36000"/>
    <n v="34919.56"/>
    <n v="34919.56"/>
    <n v="15336.12"/>
    <n v="15256.77"/>
  </r>
  <r>
    <x v="0"/>
    <x v="0"/>
    <x v="0"/>
    <x v="1"/>
    <s v="22"/>
    <n v="22103"/>
    <s v="Combustibles y carburantes."/>
    <n v="1000"/>
    <n v="0"/>
    <n v="1000"/>
    <n v="433.52"/>
    <n v="433.52"/>
    <n v="433.52"/>
    <n v="433.52"/>
  </r>
  <r>
    <x v="0"/>
    <x v="0"/>
    <x v="0"/>
    <x v="1"/>
    <s v="22"/>
    <n v="22104"/>
    <s v="Vestuario."/>
    <n v="0"/>
    <n v="0"/>
    <n v="0"/>
    <n v="0"/>
    <n v="0"/>
    <n v="0"/>
    <n v="0"/>
  </r>
  <r>
    <x v="0"/>
    <x v="0"/>
    <x v="0"/>
    <x v="1"/>
    <s v="22"/>
    <n v="22110"/>
    <s v="Productos de limpieza y aseo."/>
    <n v="0"/>
    <n v="0"/>
    <n v="0"/>
    <n v="0"/>
    <n v="0"/>
    <n v="0"/>
    <n v="0"/>
  </r>
  <r>
    <x v="0"/>
    <x v="0"/>
    <x v="0"/>
    <x v="1"/>
    <s v="22"/>
    <n v="22199"/>
    <s v="Otros suministros."/>
    <n v="50000"/>
    <n v="0"/>
    <n v="50000"/>
    <n v="45920.61"/>
    <n v="45920.61"/>
    <n v="17420.54"/>
    <n v="16943.95"/>
  </r>
  <r>
    <x v="0"/>
    <x v="0"/>
    <x v="0"/>
    <x v="1"/>
    <s v="22"/>
    <n v="22200"/>
    <s v="Servicios de Telecomunicaciones."/>
    <n v="43000"/>
    <n v="0"/>
    <n v="43000"/>
    <n v="39944.21"/>
    <n v="39944.21"/>
    <n v="22327.040000000001"/>
    <n v="22327.040000000001"/>
  </r>
  <r>
    <x v="0"/>
    <x v="0"/>
    <x v="0"/>
    <x v="1"/>
    <s v="22"/>
    <n v="22201"/>
    <s v="Postales."/>
    <n v="8000"/>
    <n v="0"/>
    <n v="8000"/>
    <n v="7247.9"/>
    <n v="7247.9"/>
    <n v="6645.71"/>
    <n v="6645.71"/>
  </r>
  <r>
    <x v="0"/>
    <x v="0"/>
    <x v="0"/>
    <x v="1"/>
    <s v="22"/>
    <n v="22203"/>
    <s v="Informáticas."/>
    <n v="8000"/>
    <n v="0"/>
    <n v="8000"/>
    <n v="58476.959999999999"/>
    <n v="58476.959999999999"/>
    <n v="28501.27"/>
    <n v="28501.27"/>
  </r>
  <r>
    <x v="0"/>
    <x v="0"/>
    <x v="0"/>
    <x v="1"/>
    <s v="22"/>
    <n v="223"/>
    <s v="Transportes."/>
    <n v="500"/>
    <n v="0"/>
    <n v="500"/>
    <n v="0"/>
    <n v="0"/>
    <n v="0"/>
    <n v="0"/>
  </r>
  <r>
    <x v="0"/>
    <x v="0"/>
    <x v="0"/>
    <x v="1"/>
    <s v="22"/>
    <n v="224"/>
    <s v="Primas de seguros."/>
    <n v="45000"/>
    <n v="0"/>
    <n v="45000"/>
    <n v="42284.08"/>
    <n v="42284.08"/>
    <n v="38135.279999999999"/>
    <n v="38135.279999999999"/>
  </r>
  <r>
    <x v="0"/>
    <x v="0"/>
    <x v="0"/>
    <x v="1"/>
    <s v="22"/>
    <n v="22601"/>
    <s v="Atenciones protocolarias y representativas."/>
    <n v="1000"/>
    <n v="0"/>
    <n v="1000"/>
    <n v="255.03"/>
    <n v="255.03"/>
    <n v="255.03"/>
    <n v="255.03"/>
  </r>
  <r>
    <x v="0"/>
    <x v="0"/>
    <x v="0"/>
    <x v="1"/>
    <s v="22"/>
    <n v="22602"/>
    <s v="Publicidad y propaganda."/>
    <n v="260000"/>
    <n v="0"/>
    <n v="260000"/>
    <n v="253595.86"/>
    <n v="253595.86"/>
    <n v="148357.98000000001"/>
    <n v="132632.32999999999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12000"/>
    <n v="0"/>
    <n v="12000"/>
    <n v="21475.09"/>
    <n v="21475.09"/>
    <n v="21475.09"/>
    <n v="21475.09"/>
  </r>
  <r>
    <x v="0"/>
    <x v="0"/>
    <x v="0"/>
    <x v="1"/>
    <s v="22"/>
    <n v="22609"/>
    <s v="Actividades culturales y deportivas"/>
    <n v="0"/>
    <n v="0"/>
    <n v="0"/>
    <n v="48400"/>
    <n v="48400"/>
    <n v="45880"/>
    <n v="45880"/>
  </r>
  <r>
    <x v="0"/>
    <x v="0"/>
    <x v="0"/>
    <x v="1"/>
    <s v="22"/>
    <n v="22699"/>
    <s v="Otros gastos diversos"/>
    <n v="10000"/>
    <n v="0"/>
    <n v="10000"/>
    <n v="16576.38"/>
    <n v="16576.38"/>
    <n v="14175.36"/>
    <n v="7021.31"/>
  </r>
  <r>
    <x v="0"/>
    <x v="0"/>
    <x v="0"/>
    <x v="1"/>
    <s v="22"/>
    <n v="22700"/>
    <s v="Limpieza y aseo."/>
    <n v="140704"/>
    <n v="0"/>
    <n v="140704"/>
    <n v="102762.36"/>
    <n v="102762.36"/>
    <n v="41922.519999999997"/>
    <n v="33460.050000000003"/>
  </r>
  <r>
    <x v="0"/>
    <x v="0"/>
    <x v="0"/>
    <x v="1"/>
    <s v="22"/>
    <n v="22701"/>
    <s v="Seguridad."/>
    <n v="77891"/>
    <n v="0"/>
    <n v="77891"/>
    <n v="89784"/>
    <n v="89784"/>
    <n v="39751.410000000003"/>
    <n v="39712.18"/>
  </r>
  <r>
    <x v="0"/>
    <x v="0"/>
    <x v="0"/>
    <x v="1"/>
    <s v="22"/>
    <n v="22799"/>
    <s v="Otros trabajos realizados por otras empresas y profes."/>
    <n v="136340"/>
    <n v="63400"/>
    <n v="199740"/>
    <n v="203627.31"/>
    <n v="203627.31"/>
    <n v="99257.55"/>
    <n v="98989.29"/>
  </r>
  <r>
    <x v="0"/>
    <x v="0"/>
    <x v="0"/>
    <x v="1"/>
    <s v="23"/>
    <n v="23020"/>
    <s v="Dietas del personal no directivo"/>
    <n v="1200"/>
    <n v="0"/>
    <n v="1200"/>
    <n v="1146.5999999999999"/>
    <n v="1146.5999999999999"/>
    <n v="1146.5999999999999"/>
    <n v="1146.5999999999999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2"/>
    <n v="626"/>
    <s v="Equipos para procesos de información."/>
    <n v="15000"/>
    <n v="30000"/>
    <n v="45000"/>
    <n v="11084.39"/>
    <n v="11084.39"/>
    <n v="10846.38"/>
    <n v="10846.38"/>
  </r>
  <r>
    <x v="0"/>
    <x v="0"/>
    <x v="0"/>
    <x v="2"/>
    <s v="63"/>
    <n v="632"/>
    <s v="Edificios y otras construcciones."/>
    <n v="0"/>
    <n v="0"/>
    <n v="0"/>
    <n v="0"/>
    <n v="0"/>
    <n v="0"/>
    <n v="0"/>
  </r>
  <r>
    <x v="0"/>
    <x v="0"/>
    <x v="0"/>
    <x v="2"/>
    <s v="63"/>
    <n v="633"/>
    <s v="Maquinaria, instalaciones técnicas y utillaje. Reposición"/>
    <n v="39000"/>
    <n v="0"/>
    <n v="39000"/>
    <n v="38993.870000000003"/>
    <n v="38586.9"/>
    <n v="0"/>
    <n v="0"/>
  </r>
  <r>
    <x v="0"/>
    <x v="0"/>
    <x v="0"/>
    <x v="2"/>
    <s v="63"/>
    <n v="634"/>
    <s v="Elementos de transporte."/>
    <n v="0"/>
    <n v="42000"/>
    <n v="42000"/>
    <n v="0"/>
    <n v="0"/>
    <n v="0"/>
    <n v="0"/>
  </r>
  <r>
    <x v="0"/>
    <x v="0"/>
    <x v="0"/>
    <x v="2"/>
    <s v="63"/>
    <n v="636"/>
    <s v="Equipos para procesos de información."/>
    <n v="0"/>
    <n v="0"/>
    <n v="0"/>
    <n v="568.70000000000005"/>
    <n v="568.70000000000005"/>
    <n v="486.33"/>
    <n v="486.33"/>
  </r>
  <r>
    <x v="0"/>
    <x v="0"/>
    <x v="0"/>
    <x v="2"/>
    <s v="64"/>
    <n v="641"/>
    <s v="Gastos en aplicaciones informáticas."/>
    <n v="0"/>
    <n v="0"/>
    <n v="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208954"/>
    <n v="0"/>
    <n v="208954"/>
    <n v="188191.76"/>
    <n v="188191.76"/>
    <n v="126889.28"/>
    <n v="126889.28"/>
  </r>
  <r>
    <x v="0"/>
    <x v="1"/>
    <x v="1"/>
    <x v="0"/>
    <s v="13"/>
    <n v="13002"/>
    <s v="Otras remuneraciones."/>
    <n v="172303"/>
    <n v="0"/>
    <n v="172303"/>
    <n v="154242.71"/>
    <n v="154242.71"/>
    <n v="119050.31"/>
    <n v="119050.31"/>
  </r>
  <r>
    <x v="0"/>
    <x v="1"/>
    <x v="1"/>
    <x v="0"/>
    <s v="13"/>
    <n v="131"/>
    <s v="Laboral temporal."/>
    <n v="0"/>
    <n v="0"/>
    <n v="0"/>
    <n v="36841.67"/>
    <n v="36841.67"/>
    <n v="31972.45"/>
    <n v="31972.45"/>
  </r>
  <r>
    <x v="0"/>
    <x v="1"/>
    <x v="1"/>
    <x v="0"/>
    <s v="15"/>
    <n v="150"/>
    <s v="Productividad."/>
    <n v="1800"/>
    <n v="0"/>
    <n v="1800"/>
    <n v="1575"/>
    <n v="1575"/>
    <n v="1575"/>
    <n v="1575"/>
  </r>
  <r>
    <x v="0"/>
    <x v="1"/>
    <x v="1"/>
    <x v="1"/>
    <s v="20"/>
    <n v="203"/>
    <s v="Arrendamientos de maquinaria, instalaciones y utillaje."/>
    <n v="10000"/>
    <n v="10000"/>
    <n v="20000"/>
    <n v="16767.98"/>
    <n v="16767.98"/>
    <n v="14138.35"/>
    <n v="14138.35"/>
  </r>
  <r>
    <x v="0"/>
    <x v="1"/>
    <x v="1"/>
    <x v="1"/>
    <s v="20"/>
    <n v="208"/>
    <s v="Arrendamientos de otro inmovilizado material."/>
    <n v="0"/>
    <n v="0"/>
    <n v="0"/>
    <n v="0"/>
    <n v="0"/>
    <n v="0"/>
    <n v="0"/>
  </r>
  <r>
    <x v="0"/>
    <x v="1"/>
    <x v="1"/>
    <x v="1"/>
    <s v="21"/>
    <n v="212"/>
    <s v="Reparación de edificios y otras construcciones."/>
    <n v="15000"/>
    <n v="25000"/>
    <n v="40000"/>
    <n v="3025"/>
    <n v="3025"/>
    <n v="2867.49"/>
    <n v="2867.49"/>
  </r>
  <r>
    <x v="0"/>
    <x v="1"/>
    <x v="1"/>
    <x v="1"/>
    <s v="21"/>
    <n v="213"/>
    <s v="Reparación de maquinaria, instalaciones técnicas y utillaje."/>
    <n v="94177"/>
    <n v="0"/>
    <n v="94177"/>
    <n v="72034.679999999993"/>
    <n v="72034.679999999993"/>
    <n v="41799.53"/>
    <n v="41799.53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46.46"/>
    <n v="1346.46"/>
    <n v="1330.92"/>
    <n v="1330.92"/>
  </r>
  <r>
    <x v="0"/>
    <x v="1"/>
    <x v="1"/>
    <x v="1"/>
    <s v="22"/>
    <n v="22100"/>
    <s v="Energía eléctrica."/>
    <n v="125000"/>
    <n v="0"/>
    <n v="125000"/>
    <n v="125000"/>
    <n v="125000"/>
    <n v="86011.27"/>
    <n v="86011.27"/>
  </r>
  <r>
    <x v="0"/>
    <x v="1"/>
    <x v="1"/>
    <x v="1"/>
    <s v="22"/>
    <n v="22102"/>
    <s v="Gas."/>
    <n v="57000"/>
    <n v="0"/>
    <n v="57000"/>
    <n v="55324.69"/>
    <n v="55324.69"/>
    <n v="44601.31"/>
    <n v="44142.68"/>
  </r>
  <r>
    <x v="0"/>
    <x v="1"/>
    <x v="1"/>
    <x v="1"/>
    <s v="22"/>
    <n v="22199"/>
    <s v="Otros suministros."/>
    <n v="35000"/>
    <n v="0"/>
    <n v="35000"/>
    <n v="48639.86"/>
    <n v="48639.86"/>
    <n v="25206.79"/>
    <n v="24891.24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520.29999999999995"/>
    <n v="520.29999999999995"/>
    <n v="493.21"/>
    <n v="493.21"/>
  </r>
  <r>
    <x v="0"/>
    <x v="1"/>
    <x v="1"/>
    <x v="1"/>
    <s v="22"/>
    <n v="223"/>
    <s v="Transportes."/>
    <n v="19000"/>
    <n v="61000"/>
    <n v="80000"/>
    <n v="7429.4"/>
    <n v="7429.4"/>
    <n v="7429.4"/>
    <n v="7429.4"/>
  </r>
  <r>
    <x v="0"/>
    <x v="1"/>
    <x v="1"/>
    <x v="1"/>
    <s v="22"/>
    <n v="224"/>
    <s v="Primas de seguros."/>
    <n v="1000"/>
    <n v="0"/>
    <n v="1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887.33"/>
    <n v="887.33"/>
    <n v="887.33"/>
    <n v="887.33"/>
  </r>
  <r>
    <x v="0"/>
    <x v="1"/>
    <x v="1"/>
    <x v="1"/>
    <s v="22"/>
    <n v="22602"/>
    <s v="Publicidad y propaganda."/>
    <n v="0"/>
    <n v="0"/>
    <n v="0"/>
    <n v="27272.12"/>
    <n v="27272.12"/>
    <n v="15178.78"/>
    <n v="15178.78"/>
  </r>
  <r>
    <x v="0"/>
    <x v="1"/>
    <x v="1"/>
    <x v="1"/>
    <s v="22"/>
    <n v="22606"/>
    <s v="Reuniones, conferencias y cursos."/>
    <n v="19000"/>
    <n v="0"/>
    <n v="19000"/>
    <n v="10160.32"/>
    <n v="10160.32"/>
    <n v="10097.280000000001"/>
    <n v="10097.280000000001"/>
  </r>
  <r>
    <x v="0"/>
    <x v="1"/>
    <x v="1"/>
    <x v="1"/>
    <s v="22"/>
    <n v="22609"/>
    <s v="Actividades culturales y deportivas"/>
    <n v="1334968"/>
    <n v="326032"/>
    <n v="1661000"/>
    <n v="1438706.88"/>
    <n v="1438706.88"/>
    <n v="1318637.3899999999"/>
    <n v="1318537.3899999999"/>
  </r>
  <r>
    <x v="0"/>
    <x v="1"/>
    <x v="1"/>
    <x v="1"/>
    <s v="22"/>
    <n v="22699"/>
    <s v="Otros gastos diversos"/>
    <n v="120000"/>
    <n v="70000"/>
    <n v="190000"/>
    <n v="255256.55"/>
    <n v="255256.55"/>
    <n v="248592.9"/>
    <n v="248592.9"/>
  </r>
  <r>
    <x v="0"/>
    <x v="1"/>
    <x v="1"/>
    <x v="1"/>
    <s v="22"/>
    <n v="22700"/>
    <s v="Limpieza y aseo."/>
    <n v="134579"/>
    <n v="0"/>
    <n v="134579"/>
    <n v="127306.82"/>
    <n v="127306.82"/>
    <n v="71117.320000000007"/>
    <n v="58615.02"/>
  </r>
  <r>
    <x v="0"/>
    <x v="1"/>
    <x v="1"/>
    <x v="1"/>
    <s v="22"/>
    <n v="22701"/>
    <s v="Seguridad."/>
    <n v="182773"/>
    <n v="0"/>
    <n v="182773"/>
    <n v="193939.76"/>
    <n v="193939.76"/>
    <n v="128643.21"/>
    <n v="118164.08"/>
  </r>
  <r>
    <x v="0"/>
    <x v="1"/>
    <x v="1"/>
    <x v="1"/>
    <s v="22"/>
    <n v="22706"/>
    <s v="Estudios y trabajos técnicos."/>
    <n v="1000"/>
    <n v="0"/>
    <n v="1000"/>
    <n v="0"/>
    <n v="0"/>
    <n v="0"/>
    <n v="0"/>
  </r>
  <r>
    <x v="0"/>
    <x v="1"/>
    <x v="1"/>
    <x v="1"/>
    <s v="22"/>
    <n v="22799"/>
    <s v="Otros trabajos realizados por otras empresas y profes."/>
    <n v="545000"/>
    <n v="70000"/>
    <n v="615000"/>
    <n v="609501.36"/>
    <n v="609501.36"/>
    <n v="406313.48"/>
    <n v="404073.73"/>
  </r>
  <r>
    <x v="0"/>
    <x v="1"/>
    <x v="1"/>
    <x v="1"/>
    <s v="23"/>
    <n v="23020"/>
    <s v="Dietas del personal no directivo"/>
    <n v="300"/>
    <n v="0"/>
    <n v="300"/>
    <n v="0"/>
    <n v="0"/>
    <n v="0"/>
    <n v="0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0"/>
    <n v="0"/>
    <n v="0"/>
    <n v="0"/>
    <n v="0"/>
    <n v="0"/>
    <n v="0"/>
  </r>
  <r>
    <x v="0"/>
    <x v="1"/>
    <x v="1"/>
    <x v="4"/>
    <s v="48"/>
    <n v="482"/>
    <s v="Residencias artisticas y creativas"/>
    <n v="23000"/>
    <n v="0"/>
    <n v="23000"/>
    <n v="14167.03"/>
    <n v="14167.03"/>
    <n v="14167.03"/>
    <n v="12787.03"/>
  </r>
  <r>
    <x v="0"/>
    <x v="1"/>
    <x v="1"/>
    <x v="2"/>
    <s v="63"/>
    <n v="633"/>
    <s v="Maquinaria, instalaciones técnicas y utillaje. Reposición"/>
    <n v="50000"/>
    <n v="188150"/>
    <n v="238150"/>
    <n v="57013.99"/>
    <n v="54280.17"/>
    <n v="54045.49"/>
    <n v="0"/>
  </r>
  <r>
    <x v="0"/>
    <x v="1"/>
    <x v="1"/>
    <x v="2"/>
    <s v="63"/>
    <n v="639"/>
    <s v="Otras inver de reposición asoc al func operat de los serv"/>
    <n v="0"/>
    <n v="0"/>
    <n v="0"/>
    <n v="0"/>
    <n v="0"/>
    <n v="0"/>
    <n v="0"/>
  </r>
  <r>
    <x v="0"/>
    <x v="2"/>
    <x v="2"/>
    <x v="0"/>
    <s v="12"/>
    <n v="12003"/>
    <s v="Sueldos del Grupo C1."/>
    <n v="12183"/>
    <n v="0"/>
    <n v="12183"/>
    <n v="12182.32"/>
    <n v="12182.32"/>
    <n v="8597.27"/>
    <n v="8597.27"/>
  </r>
  <r>
    <x v="0"/>
    <x v="2"/>
    <x v="2"/>
    <x v="0"/>
    <s v="12"/>
    <n v="12006"/>
    <s v="Trienios."/>
    <n v="4904"/>
    <n v="0"/>
    <n v="4904"/>
    <n v="4898.29"/>
    <n v="4898.29"/>
    <n v="3459.6"/>
    <n v="3459.6"/>
  </r>
  <r>
    <x v="0"/>
    <x v="2"/>
    <x v="2"/>
    <x v="0"/>
    <s v="12"/>
    <n v="12100"/>
    <s v="Complemento de destino."/>
    <n v="7588"/>
    <n v="0"/>
    <n v="7588"/>
    <n v="7587.63"/>
    <n v="7587.63"/>
    <n v="5322.58"/>
    <n v="5322.58"/>
  </r>
  <r>
    <x v="0"/>
    <x v="2"/>
    <x v="2"/>
    <x v="0"/>
    <s v="12"/>
    <n v="12101"/>
    <s v="Complemento específico."/>
    <n v="15018"/>
    <n v="0"/>
    <n v="15018"/>
    <n v="15016.1"/>
    <n v="15016.1"/>
    <n v="10535.4"/>
    <n v="10535.4"/>
  </r>
  <r>
    <x v="0"/>
    <x v="2"/>
    <x v="2"/>
    <x v="0"/>
    <s v="12"/>
    <n v="12103"/>
    <s v="Otros complementos."/>
    <n v="2302"/>
    <n v="0"/>
    <n v="2302"/>
    <n v="2310.66"/>
    <n v="2310.66"/>
    <n v="1729.22"/>
    <n v="1729.22"/>
  </r>
  <r>
    <x v="0"/>
    <x v="2"/>
    <x v="2"/>
    <x v="0"/>
    <s v="13"/>
    <n v="13000"/>
    <s v="Retribuciones básicas."/>
    <n v="19969"/>
    <n v="0"/>
    <n v="19969"/>
    <n v="19967.13"/>
    <n v="19967.13"/>
    <n v="14008.86"/>
    <n v="14008.86"/>
  </r>
  <r>
    <x v="0"/>
    <x v="2"/>
    <x v="2"/>
    <x v="0"/>
    <s v="13"/>
    <n v="13002"/>
    <s v="Otras remuneraciones."/>
    <n v="22580"/>
    <n v="0"/>
    <n v="22580"/>
    <n v="22581.09"/>
    <n v="22581.09"/>
    <n v="16258.23"/>
    <n v="16258.23"/>
  </r>
  <r>
    <x v="0"/>
    <x v="2"/>
    <x v="2"/>
    <x v="0"/>
    <s v="15"/>
    <n v="150"/>
    <s v="Productividad."/>
    <n v="450"/>
    <n v="0"/>
    <n v="450"/>
    <n v="450"/>
    <n v="450"/>
    <n v="450"/>
    <n v="450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0"/>
    <n v="0"/>
    <n v="0"/>
    <n v="0"/>
    <n v="0"/>
    <n v="0"/>
    <n v="0"/>
  </r>
  <r>
    <x v="0"/>
    <x v="2"/>
    <x v="2"/>
    <x v="1"/>
    <s v="21"/>
    <n v="212"/>
    <s v="Reparación de edificios y otras construcciones."/>
    <n v="1700"/>
    <n v="10000"/>
    <n v="11700"/>
    <n v="0"/>
    <n v="0"/>
    <n v="0"/>
    <n v="0"/>
  </r>
  <r>
    <x v="0"/>
    <x v="2"/>
    <x v="2"/>
    <x v="1"/>
    <s v="22"/>
    <n v="22201"/>
    <s v="Postales."/>
    <n v="0"/>
    <n v="0"/>
    <n v="0"/>
    <n v="250"/>
    <n v="250"/>
    <n v="203.3"/>
    <n v="203.3"/>
  </r>
  <r>
    <x v="0"/>
    <x v="2"/>
    <x v="2"/>
    <x v="1"/>
    <s v="22"/>
    <n v="223"/>
    <s v="Transportes."/>
    <n v="60000"/>
    <n v="52000"/>
    <n v="112000"/>
    <n v="74502.7"/>
    <n v="74502.7"/>
    <n v="43477.04"/>
    <n v="43106.17"/>
  </r>
  <r>
    <x v="0"/>
    <x v="2"/>
    <x v="2"/>
    <x v="1"/>
    <s v="22"/>
    <n v="224"/>
    <s v="Primas de seguros."/>
    <n v="6000"/>
    <n v="0"/>
    <n v="6000"/>
    <n v="7713.8"/>
    <n v="7713.8"/>
    <n v="2927.94"/>
    <n v="2927.94"/>
  </r>
  <r>
    <x v="0"/>
    <x v="2"/>
    <x v="2"/>
    <x v="1"/>
    <s v="22"/>
    <n v="22602"/>
    <s v="Publicidad y propaganda."/>
    <n v="3000"/>
    <n v="0"/>
    <n v="3000"/>
    <n v="6662.21"/>
    <n v="6662.21"/>
    <n v="1794.23"/>
    <n v="1752.3"/>
  </r>
  <r>
    <x v="0"/>
    <x v="2"/>
    <x v="2"/>
    <x v="1"/>
    <s v="22"/>
    <n v="22606"/>
    <s v="Reuniones, conferencias y cursos."/>
    <n v="0"/>
    <n v="0"/>
    <n v="0"/>
    <n v="0"/>
    <n v="0"/>
    <n v="0"/>
    <n v="0"/>
  </r>
  <r>
    <x v="0"/>
    <x v="2"/>
    <x v="2"/>
    <x v="1"/>
    <s v="22"/>
    <n v="22609"/>
    <s v="Actividades culturales y deportivas"/>
    <n v="302100"/>
    <n v="120000"/>
    <n v="422100"/>
    <n v="126720.44"/>
    <n v="126720.44"/>
    <n v="100574.62"/>
    <n v="99874.62"/>
  </r>
  <r>
    <x v="0"/>
    <x v="2"/>
    <x v="2"/>
    <x v="1"/>
    <s v="22"/>
    <n v="22699"/>
    <s v="Otros gastos diversos"/>
    <n v="5000"/>
    <n v="0"/>
    <n v="5000"/>
    <n v="26628.21"/>
    <n v="26628.21"/>
    <n v="15770.74"/>
    <n v="13591.71"/>
  </r>
  <r>
    <x v="0"/>
    <x v="2"/>
    <x v="2"/>
    <x v="1"/>
    <s v="22"/>
    <n v="22706"/>
    <s v="Estudios y trabajos técnicos."/>
    <n v="1500"/>
    <n v="0"/>
    <n v="1500"/>
    <n v="4088.59"/>
    <n v="4088.59"/>
    <n v="2292.85"/>
    <n v="2292.85"/>
  </r>
  <r>
    <x v="0"/>
    <x v="2"/>
    <x v="2"/>
    <x v="1"/>
    <s v="22"/>
    <n v="22799"/>
    <s v="Otros trabajos realizados por otras empresas y profes."/>
    <n v="347570"/>
    <n v="80000"/>
    <n v="427570"/>
    <n v="479179.97"/>
    <n v="479179.97"/>
    <n v="307583.03999999998"/>
    <n v="304729.71000000002"/>
  </r>
  <r>
    <x v="0"/>
    <x v="2"/>
    <x v="2"/>
    <x v="1"/>
    <s v="23"/>
    <n v="23020"/>
    <s v="Dietas del personal no directivo"/>
    <n v="200"/>
    <n v="0"/>
    <n v="200"/>
    <n v="342.88"/>
    <n v="342.88"/>
    <n v="342.88"/>
    <n v="342.88"/>
  </r>
  <r>
    <x v="0"/>
    <x v="2"/>
    <x v="2"/>
    <x v="1"/>
    <s v="23"/>
    <n v="23120"/>
    <s v="Locomoción del personal no directivo."/>
    <n v="200"/>
    <n v="0"/>
    <n v="200"/>
    <n v="0"/>
    <n v="0"/>
    <n v="0"/>
    <n v="0"/>
  </r>
  <r>
    <x v="0"/>
    <x v="2"/>
    <x v="2"/>
    <x v="4"/>
    <s v="48"/>
    <n v="481"/>
    <s v="Premios, becas, etc."/>
    <n v="0"/>
    <n v="0"/>
    <n v="0"/>
    <n v="0"/>
    <n v="0"/>
    <n v="0"/>
    <n v="0"/>
  </r>
  <r>
    <x v="0"/>
    <x v="2"/>
    <x v="2"/>
    <x v="4"/>
    <s v="48"/>
    <n v="482"/>
    <s v="Residencias artisticas y creativas"/>
    <n v="11000"/>
    <n v="0"/>
    <n v="11000"/>
    <n v="11000"/>
    <n v="11000"/>
    <n v="11000"/>
    <n v="10000"/>
  </r>
  <r>
    <x v="0"/>
    <x v="2"/>
    <x v="2"/>
    <x v="4"/>
    <s v="48"/>
    <n v="489"/>
    <s v="Otras transf. a Familias e Instituciones sin fines de lucro."/>
    <n v="0"/>
    <n v="0"/>
    <n v="0"/>
    <n v="0"/>
    <n v="0"/>
    <n v="0"/>
    <n v="0"/>
  </r>
  <r>
    <x v="0"/>
    <x v="2"/>
    <x v="2"/>
    <x v="2"/>
    <s v="63"/>
    <n v="632"/>
    <s v="Edificios y otras construcciones."/>
    <n v="11200"/>
    <n v="0"/>
    <n v="11200"/>
    <n v="7211.6"/>
    <n v="7211.6"/>
    <n v="0"/>
    <n v="0"/>
  </r>
  <r>
    <x v="0"/>
    <x v="3"/>
    <x v="3"/>
    <x v="0"/>
    <s v="13"/>
    <n v="13000"/>
    <s v="Retribuciones básicas."/>
    <n v="179168"/>
    <n v="0"/>
    <n v="179168"/>
    <n v="181231.18"/>
    <n v="181231.18"/>
    <n v="127562.7"/>
    <n v="127562.7"/>
  </r>
  <r>
    <x v="0"/>
    <x v="3"/>
    <x v="3"/>
    <x v="0"/>
    <s v="13"/>
    <n v="13002"/>
    <s v="Otras remuneraciones."/>
    <n v="138417"/>
    <n v="0"/>
    <n v="138417"/>
    <n v="138859.35"/>
    <n v="138859.35"/>
    <n v="99487.51"/>
    <n v="99487.51"/>
  </r>
  <r>
    <x v="0"/>
    <x v="3"/>
    <x v="3"/>
    <x v="0"/>
    <s v="15"/>
    <n v="150"/>
    <s v="Productividad."/>
    <n v="1575"/>
    <n v="5000"/>
    <n v="6575"/>
    <n v="4075"/>
    <n v="4075"/>
    <n v="3850"/>
    <n v="3850"/>
  </r>
  <r>
    <x v="0"/>
    <x v="3"/>
    <x v="3"/>
    <x v="0"/>
    <s v="15"/>
    <n v="151"/>
    <s v="Gratificaciones."/>
    <n v="5000"/>
    <n v="-5000"/>
    <n v="0"/>
    <n v="0"/>
    <n v="0"/>
    <n v="0"/>
    <n v="0"/>
  </r>
  <r>
    <x v="0"/>
    <x v="3"/>
    <x v="3"/>
    <x v="1"/>
    <s v="20"/>
    <n v="203"/>
    <s v="Arrendamientos de maquinaria, instalaciones y utillaje."/>
    <n v="10000"/>
    <n v="0"/>
    <n v="10000"/>
    <n v="7527.58"/>
    <n v="7527.58"/>
    <n v="2922.57"/>
    <n v="2922.57"/>
  </r>
  <r>
    <x v="0"/>
    <x v="3"/>
    <x v="3"/>
    <x v="1"/>
    <s v="20"/>
    <n v="208"/>
    <s v="Arrendamientos de otro inmovilizado material."/>
    <n v="0"/>
    <n v="0"/>
    <n v="0"/>
    <n v="0"/>
    <n v="0"/>
    <n v="0"/>
    <n v="0"/>
  </r>
  <r>
    <x v="0"/>
    <x v="3"/>
    <x v="3"/>
    <x v="1"/>
    <s v="21"/>
    <n v="212"/>
    <s v="Reparación de edificios y otras construcciones."/>
    <n v="12000"/>
    <n v="20000"/>
    <n v="32000"/>
    <n v="6511.01"/>
    <n v="6511.01"/>
    <n v="4426.2700000000004"/>
    <n v="4426.2700000000004"/>
  </r>
  <r>
    <x v="0"/>
    <x v="3"/>
    <x v="3"/>
    <x v="1"/>
    <s v="21"/>
    <n v="213"/>
    <s v="Reparación de maquinaria, instalaciones técnicas y utillaje."/>
    <n v="90000"/>
    <n v="0"/>
    <n v="90000"/>
    <n v="97809.9"/>
    <n v="97809.9"/>
    <n v="59708.89"/>
    <n v="53926.6"/>
  </r>
  <r>
    <x v="0"/>
    <x v="3"/>
    <x v="3"/>
    <x v="1"/>
    <s v="22"/>
    <n v="22000"/>
    <s v="Ordinario no inventariable."/>
    <n v="2000"/>
    <n v="0"/>
    <n v="2000"/>
    <n v="0"/>
    <n v="0"/>
    <n v="0"/>
    <n v="0"/>
  </r>
  <r>
    <x v="0"/>
    <x v="3"/>
    <x v="3"/>
    <x v="1"/>
    <s v="22"/>
    <n v="22001"/>
    <s v="Prensa, revistas, libros y otras publicaciones."/>
    <n v="8000"/>
    <n v="0"/>
    <n v="8000"/>
    <n v="9808.17"/>
    <n v="9808.17"/>
    <n v="5267.65"/>
    <n v="5267.65"/>
  </r>
  <r>
    <x v="0"/>
    <x v="3"/>
    <x v="3"/>
    <x v="1"/>
    <s v="22"/>
    <n v="22100"/>
    <s v="Energía eléctrica."/>
    <n v="85000"/>
    <n v="0"/>
    <n v="85000"/>
    <n v="134349.96"/>
    <n v="134349.96"/>
    <n v="61199.22"/>
    <n v="52236.95"/>
  </r>
  <r>
    <x v="0"/>
    <x v="3"/>
    <x v="3"/>
    <x v="1"/>
    <s v="22"/>
    <n v="22102"/>
    <s v="Gas."/>
    <n v="34000"/>
    <n v="0"/>
    <n v="34000"/>
    <n v="41357.94"/>
    <n v="41357.94"/>
    <n v="35223.26"/>
    <n v="35083.120000000003"/>
  </r>
  <r>
    <x v="0"/>
    <x v="3"/>
    <x v="3"/>
    <x v="1"/>
    <s v="22"/>
    <n v="22199"/>
    <s v="Otros suministros."/>
    <n v="15000"/>
    <n v="0"/>
    <n v="15000"/>
    <n v="28920.17"/>
    <n v="28920.17"/>
    <n v="10699.39"/>
    <n v="10475.15"/>
  </r>
  <r>
    <x v="0"/>
    <x v="3"/>
    <x v="3"/>
    <x v="1"/>
    <s v="22"/>
    <n v="22201"/>
    <s v="Postales."/>
    <n v="500"/>
    <n v="0"/>
    <n v="500"/>
    <n v="3630"/>
    <n v="3630"/>
    <n v="1862.79"/>
    <n v="1751"/>
  </r>
  <r>
    <x v="0"/>
    <x v="3"/>
    <x v="3"/>
    <x v="1"/>
    <s v="22"/>
    <n v="22203"/>
    <s v="Informáticas."/>
    <n v="2100"/>
    <n v="0"/>
    <n v="2100"/>
    <n v="4108.3999999999996"/>
    <n v="4108.3999999999996"/>
    <n v="2862.51"/>
    <n v="2862.51"/>
  </r>
  <r>
    <x v="0"/>
    <x v="3"/>
    <x v="3"/>
    <x v="1"/>
    <s v="22"/>
    <n v="223"/>
    <s v="Transportes."/>
    <n v="85000"/>
    <n v="62000"/>
    <n v="147000"/>
    <n v="67122.33"/>
    <n v="67122.33"/>
    <n v="34703.370000000003"/>
    <n v="34703.370000000003"/>
  </r>
  <r>
    <x v="0"/>
    <x v="3"/>
    <x v="3"/>
    <x v="1"/>
    <s v="22"/>
    <n v="224"/>
    <s v="Primas de seguros."/>
    <n v="25000"/>
    <n v="0"/>
    <n v="25000"/>
    <n v="18287.37"/>
    <n v="18287.37"/>
    <n v="18287.37"/>
    <n v="18287.37"/>
  </r>
  <r>
    <x v="0"/>
    <x v="3"/>
    <x v="3"/>
    <x v="1"/>
    <s v="22"/>
    <n v="22601"/>
    <s v="Atenciones protocolarias y representativas."/>
    <n v="1000"/>
    <n v="0"/>
    <n v="1000"/>
    <n v="3230.08"/>
    <n v="3230.08"/>
    <n v="3159.58"/>
    <n v="3159.58"/>
  </r>
  <r>
    <x v="0"/>
    <x v="3"/>
    <x v="3"/>
    <x v="1"/>
    <s v="22"/>
    <n v="22609"/>
    <s v="Actividades culturales y deportivas"/>
    <n v="122387"/>
    <n v="62000"/>
    <n v="184387"/>
    <n v="118940.32"/>
    <n v="118940.32"/>
    <n v="91842.84"/>
    <n v="91842.84"/>
  </r>
  <r>
    <x v="0"/>
    <x v="3"/>
    <x v="3"/>
    <x v="1"/>
    <s v="22"/>
    <n v="22699"/>
    <s v="Otros gastos diversos"/>
    <n v="12000"/>
    <n v="0"/>
    <n v="12000"/>
    <n v="35552.79"/>
    <n v="35552.79"/>
    <n v="15891.1"/>
    <n v="15837.92"/>
  </r>
  <r>
    <x v="0"/>
    <x v="3"/>
    <x v="3"/>
    <x v="1"/>
    <s v="22"/>
    <n v="22700"/>
    <s v="Limpieza y aseo."/>
    <n v="81197"/>
    <n v="0"/>
    <n v="81197"/>
    <n v="78129.3"/>
    <n v="78129.3"/>
    <n v="44164.3"/>
    <n v="36613.919999999998"/>
  </r>
  <r>
    <x v="0"/>
    <x v="3"/>
    <x v="3"/>
    <x v="1"/>
    <s v="22"/>
    <n v="22701"/>
    <s v="Seguridad."/>
    <n v="436936"/>
    <n v="0"/>
    <n v="436936"/>
    <n v="432524.1"/>
    <n v="432524.1"/>
    <n v="249635.74"/>
    <n v="244846.96"/>
  </r>
  <r>
    <x v="0"/>
    <x v="3"/>
    <x v="3"/>
    <x v="1"/>
    <s v="22"/>
    <n v="22706"/>
    <s v="Estudios y trabajos técnicos."/>
    <n v="15000"/>
    <n v="20000"/>
    <n v="35000"/>
    <n v="42746.38"/>
    <n v="42746.38"/>
    <n v="28017.040000000001"/>
    <n v="27290.76"/>
  </r>
  <r>
    <x v="0"/>
    <x v="3"/>
    <x v="3"/>
    <x v="1"/>
    <s v="22"/>
    <n v="22799"/>
    <s v="Otros trabajos realizados por otras empresas y profes."/>
    <n v="490000"/>
    <n v="145000"/>
    <n v="635000"/>
    <n v="675323.64"/>
    <n v="675323.64"/>
    <n v="460172.12"/>
    <n v="448574.34"/>
  </r>
  <r>
    <x v="0"/>
    <x v="3"/>
    <x v="3"/>
    <x v="1"/>
    <s v="23"/>
    <n v="23020"/>
    <s v="Dietas del personal no directivo"/>
    <n v="0"/>
    <n v="0"/>
    <n v="0"/>
    <n v="18.7"/>
    <n v="18.7"/>
    <n v="18.7"/>
    <n v="18.7"/>
  </r>
  <r>
    <x v="0"/>
    <x v="3"/>
    <x v="3"/>
    <x v="4"/>
    <s v="48"/>
    <n v="489"/>
    <s v="Otras transf. a Familias e Instituciones sin fines de lucro."/>
    <n v="10000"/>
    <n v="0"/>
    <n v="10000"/>
    <n v="1590"/>
    <n v="1590"/>
    <n v="1590"/>
    <n v="1590"/>
  </r>
  <r>
    <x v="0"/>
    <x v="3"/>
    <x v="3"/>
    <x v="2"/>
    <s v="63"/>
    <n v="633"/>
    <s v="Maquinaria, instalaciones técnicas y utillaje. Reposición"/>
    <n v="58080"/>
    <n v="73400"/>
    <n v="131480"/>
    <n v="37691.14"/>
    <n v="37691.14"/>
    <n v="4094.79"/>
    <n v="4094.79"/>
  </r>
  <r>
    <x v="0"/>
    <x v="3"/>
    <x v="3"/>
    <x v="5"/>
    <s v="91"/>
    <n v="911"/>
    <s v="Amort de préstamos a l/p de entes del sector público."/>
    <n v="0"/>
    <n v="0"/>
    <n v="0"/>
    <n v="0"/>
    <n v="0"/>
    <n v="0"/>
    <n v="0"/>
  </r>
  <r>
    <x v="0"/>
    <x v="4"/>
    <x v="4"/>
    <x v="0"/>
    <s v="13"/>
    <n v="13000"/>
    <s v="Retribuciones básicas."/>
    <n v="202453"/>
    <n v="0"/>
    <n v="202453"/>
    <n v="197536"/>
    <n v="197536"/>
    <n v="126876.38"/>
    <n v="126876.38"/>
  </r>
  <r>
    <x v="0"/>
    <x v="4"/>
    <x v="4"/>
    <x v="0"/>
    <s v="13"/>
    <n v="13002"/>
    <s v="Otras remuneraciones."/>
    <n v="141132"/>
    <n v="0"/>
    <n v="141132"/>
    <n v="145525.10999999999"/>
    <n v="145525.10999999999"/>
    <n v="111088.96000000001"/>
    <n v="111088.96000000001"/>
  </r>
  <r>
    <x v="0"/>
    <x v="4"/>
    <x v="4"/>
    <x v="0"/>
    <s v="15"/>
    <n v="150"/>
    <s v="Productividad."/>
    <n v="1575"/>
    <n v="0"/>
    <n v="1575"/>
    <n v="1350"/>
    <n v="1350"/>
    <n v="1350"/>
    <n v="1350"/>
  </r>
  <r>
    <x v="0"/>
    <x v="4"/>
    <x v="4"/>
    <x v="1"/>
    <s v="20"/>
    <n v="203"/>
    <s v="Arrendamientos de maquinaria, instalaciones y utillaje."/>
    <n v="5000"/>
    <n v="0"/>
    <n v="5000"/>
    <n v="4191.4399999999996"/>
    <n v="4191.4399999999996"/>
    <n v="1359.46"/>
    <n v="1359.46"/>
  </r>
  <r>
    <x v="0"/>
    <x v="4"/>
    <x v="4"/>
    <x v="1"/>
    <s v="21"/>
    <n v="212"/>
    <s v="Reparación de edificios y otras construcciones."/>
    <n v="25000"/>
    <n v="50000"/>
    <n v="75000"/>
    <n v="6050"/>
    <n v="6050"/>
    <n v="1239.29"/>
    <n v="1239.29"/>
  </r>
  <r>
    <x v="0"/>
    <x v="4"/>
    <x v="4"/>
    <x v="1"/>
    <s v="21"/>
    <n v="213"/>
    <s v="Reparación de maquinaria, instalaciones técnicas y utillaje."/>
    <n v="115000"/>
    <n v="0"/>
    <n v="115000"/>
    <n v="136998.6"/>
    <n v="136998.6"/>
    <n v="48249.16"/>
    <n v="47069.31"/>
  </r>
  <r>
    <x v="0"/>
    <x v="4"/>
    <x v="4"/>
    <x v="1"/>
    <s v="22"/>
    <n v="22000"/>
    <s v="Ordinario no inventariable."/>
    <n v="1000"/>
    <n v="0"/>
    <n v="1000"/>
    <n v="444.34"/>
    <n v="444.34"/>
    <n v="444.34"/>
    <n v="444.34"/>
  </r>
  <r>
    <x v="0"/>
    <x v="4"/>
    <x v="4"/>
    <x v="1"/>
    <s v="22"/>
    <n v="22100"/>
    <s v="Energía eléctrica."/>
    <n v="164000"/>
    <n v="0"/>
    <n v="164000"/>
    <n v="170002.62"/>
    <n v="170002.62"/>
    <n v="107106.32"/>
    <n v="107106.32"/>
  </r>
  <r>
    <x v="0"/>
    <x v="4"/>
    <x v="4"/>
    <x v="1"/>
    <s v="22"/>
    <n v="22102"/>
    <s v="Gas."/>
    <n v="67000"/>
    <n v="0"/>
    <n v="67000"/>
    <n v="71507.56"/>
    <n v="71507.56"/>
    <n v="55619.33"/>
    <n v="55472.85"/>
  </r>
  <r>
    <x v="0"/>
    <x v="4"/>
    <x v="4"/>
    <x v="1"/>
    <s v="22"/>
    <n v="22199"/>
    <s v="Otros suministros."/>
    <n v="20000"/>
    <n v="0"/>
    <n v="20000"/>
    <n v="18944.02"/>
    <n v="18944.02"/>
    <n v="4714.91"/>
    <n v="4714.91"/>
  </r>
  <r>
    <x v="0"/>
    <x v="4"/>
    <x v="4"/>
    <x v="1"/>
    <s v="22"/>
    <n v="22200"/>
    <s v="Servicios de Telecomunicaciones."/>
    <n v="800"/>
    <n v="0"/>
    <n v="800"/>
    <n v="0"/>
    <n v="0"/>
    <n v="0"/>
    <n v="0"/>
  </r>
  <r>
    <x v="0"/>
    <x v="4"/>
    <x v="4"/>
    <x v="1"/>
    <s v="22"/>
    <n v="22203"/>
    <s v="Informáticas."/>
    <n v="7000"/>
    <n v="0"/>
    <n v="7000"/>
    <n v="6717.59"/>
    <n v="6717.59"/>
    <n v="5833.88"/>
    <n v="5833.88"/>
  </r>
  <r>
    <x v="0"/>
    <x v="4"/>
    <x v="4"/>
    <x v="1"/>
    <s v="22"/>
    <n v="223"/>
    <s v="Transportes."/>
    <n v="2000"/>
    <n v="0"/>
    <n v="2000"/>
    <n v="968"/>
    <n v="968"/>
    <n v="917.6"/>
    <n v="917.6"/>
  </r>
  <r>
    <x v="0"/>
    <x v="4"/>
    <x v="4"/>
    <x v="1"/>
    <s v="22"/>
    <n v="224"/>
    <s v="Primas de seguros."/>
    <n v="600"/>
    <n v="0"/>
    <n v="600"/>
    <n v="963.42"/>
    <n v="963.42"/>
    <n v="428.28"/>
    <n v="428.28"/>
  </r>
  <r>
    <x v="0"/>
    <x v="4"/>
    <x v="4"/>
    <x v="1"/>
    <s v="22"/>
    <n v="22601"/>
    <s v="Atenciones protocolarias y representativas."/>
    <n v="1000"/>
    <n v="0"/>
    <n v="1000"/>
    <n v="558.94000000000005"/>
    <n v="558.94000000000005"/>
    <n v="331.35"/>
    <n v="331.35"/>
  </r>
  <r>
    <x v="0"/>
    <x v="4"/>
    <x v="4"/>
    <x v="1"/>
    <s v="22"/>
    <n v="22602"/>
    <s v="Publicidad y propaganda."/>
    <n v="0"/>
    <n v="0"/>
    <n v="0"/>
    <n v="7139"/>
    <n v="7139"/>
    <n v="3639.71"/>
    <n v="0"/>
  </r>
  <r>
    <x v="0"/>
    <x v="4"/>
    <x v="4"/>
    <x v="1"/>
    <s v="22"/>
    <n v="22606"/>
    <s v="Reuniones, conferencias y cursos."/>
    <n v="0"/>
    <n v="0"/>
    <n v="0"/>
    <n v="2689.88"/>
    <n v="2689.88"/>
    <n v="2241.64"/>
    <n v="2241.64"/>
  </r>
  <r>
    <x v="0"/>
    <x v="4"/>
    <x v="4"/>
    <x v="1"/>
    <s v="22"/>
    <n v="22609"/>
    <s v="Actividades culturales y deportivas"/>
    <n v="98000"/>
    <n v="70000"/>
    <n v="168000"/>
    <n v="118254.08"/>
    <n v="118254.08"/>
    <n v="104338.24000000001"/>
    <n v="58619.31"/>
  </r>
  <r>
    <x v="0"/>
    <x v="4"/>
    <x v="4"/>
    <x v="1"/>
    <s v="22"/>
    <n v="22699"/>
    <s v="Otros gastos diversos"/>
    <n v="6000"/>
    <n v="0"/>
    <n v="6000"/>
    <n v="1882.77"/>
    <n v="1882.77"/>
    <n v="1072.6199999999999"/>
    <n v="1072.6199999999999"/>
  </r>
  <r>
    <x v="0"/>
    <x v="4"/>
    <x v="4"/>
    <x v="1"/>
    <s v="22"/>
    <n v="22700"/>
    <s v="Limpieza y aseo."/>
    <n v="118564"/>
    <n v="0"/>
    <n v="118564"/>
    <n v="105595.9"/>
    <n v="105595.9"/>
    <n v="56816.06"/>
    <n v="43946.49"/>
  </r>
  <r>
    <x v="0"/>
    <x v="4"/>
    <x v="4"/>
    <x v="1"/>
    <s v="22"/>
    <n v="22701"/>
    <s v="Seguridad."/>
    <n v="420555"/>
    <n v="0"/>
    <n v="420555"/>
    <n v="387936.04"/>
    <n v="387936.04"/>
    <n v="241783.78"/>
    <n v="212075.44"/>
  </r>
  <r>
    <x v="0"/>
    <x v="4"/>
    <x v="4"/>
    <x v="1"/>
    <s v="22"/>
    <n v="22799"/>
    <s v="Otros trabajos realizados por otras empresas y profes."/>
    <n v="621107"/>
    <n v="30000"/>
    <n v="651107"/>
    <n v="640896.05000000005"/>
    <n v="640896.05000000005"/>
    <n v="411211.75"/>
    <n v="405278.6"/>
  </r>
  <r>
    <x v="0"/>
    <x v="4"/>
    <x v="4"/>
    <x v="1"/>
    <s v="23"/>
    <n v="23020"/>
    <s v="Dietas del personal no directivo"/>
    <n v="300"/>
    <n v="0"/>
    <n v="300"/>
    <n v="109.1"/>
    <n v="109.1"/>
    <n v="109.1"/>
    <n v="109.1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85000"/>
    <n v="0"/>
    <n v="85000"/>
    <n v="72297.5"/>
    <n v="72297.5"/>
    <n v="0"/>
    <n v="0"/>
  </r>
  <r>
    <x v="0"/>
    <x v="4"/>
    <x v="4"/>
    <x v="2"/>
    <s v="63"/>
    <n v="633"/>
    <s v="Maquinaria, instalaciones técnicas y utillaje. Reposición"/>
    <n v="42000"/>
    <n v="-30000"/>
    <n v="12000"/>
    <n v="7163.2"/>
    <n v="7163.2"/>
    <n v="0"/>
    <n v="0"/>
  </r>
  <r>
    <x v="0"/>
    <x v="4"/>
    <x v="4"/>
    <x v="2"/>
    <s v="63"/>
    <n v="636"/>
    <s v="Equipos para procesos de información."/>
    <n v="0"/>
    <n v="0"/>
    <n v="0"/>
    <n v="0"/>
    <n v="0"/>
    <n v="0"/>
    <n v="0"/>
  </r>
  <r>
    <x v="0"/>
    <x v="4"/>
    <x v="4"/>
    <x v="2"/>
    <s v="63"/>
    <n v="639"/>
    <s v="Otras inver de reposición asoc al func operat de los serv"/>
    <n v="0"/>
    <n v="0"/>
    <n v="0"/>
    <n v="0"/>
    <n v="0"/>
    <n v="0"/>
    <n v="0"/>
  </r>
  <r>
    <x v="0"/>
    <x v="5"/>
    <x v="5"/>
    <x v="0"/>
    <s v="12"/>
    <n v="12004"/>
    <s v="Sueldos del Grupo C2."/>
    <n v="0"/>
    <n v="0"/>
    <n v="0"/>
    <n v="0"/>
    <n v="0"/>
    <n v="0"/>
    <n v="0"/>
  </r>
  <r>
    <x v="0"/>
    <x v="5"/>
    <x v="5"/>
    <x v="0"/>
    <s v="12"/>
    <n v="12006"/>
    <s v="Trienios."/>
    <n v="0"/>
    <n v="0"/>
    <n v="0"/>
    <n v="0"/>
    <n v="0"/>
    <n v="0"/>
    <n v="0"/>
  </r>
  <r>
    <x v="0"/>
    <x v="5"/>
    <x v="5"/>
    <x v="0"/>
    <s v="12"/>
    <n v="12100"/>
    <s v="Complemento de destino."/>
    <n v="0"/>
    <n v="0"/>
    <n v="0"/>
    <n v="0"/>
    <n v="0"/>
    <n v="0"/>
    <n v="0"/>
  </r>
  <r>
    <x v="0"/>
    <x v="5"/>
    <x v="5"/>
    <x v="0"/>
    <s v="12"/>
    <n v="12101"/>
    <s v="Complemento específico."/>
    <n v="0"/>
    <n v="0"/>
    <n v="0"/>
    <n v="0"/>
    <n v="0"/>
    <n v="0"/>
    <n v="0"/>
  </r>
  <r>
    <x v="0"/>
    <x v="5"/>
    <x v="5"/>
    <x v="0"/>
    <s v="12"/>
    <n v="12103"/>
    <s v="Otros complementos."/>
    <n v="0"/>
    <n v="0"/>
    <n v="0"/>
    <n v="0"/>
    <n v="0"/>
    <n v="0"/>
    <n v="0"/>
  </r>
  <r>
    <x v="0"/>
    <x v="5"/>
    <x v="5"/>
    <x v="0"/>
    <s v="13"/>
    <n v="13000"/>
    <s v="Retribuciones básicas."/>
    <n v="82976"/>
    <n v="0"/>
    <n v="82976"/>
    <n v="81433.03"/>
    <n v="81433.03"/>
    <n v="56321.19"/>
    <n v="56321.19"/>
  </r>
  <r>
    <x v="0"/>
    <x v="5"/>
    <x v="5"/>
    <x v="0"/>
    <s v="13"/>
    <n v="13002"/>
    <s v="Otras remuneraciones."/>
    <n v="84949"/>
    <n v="0"/>
    <n v="84949"/>
    <n v="87381.81"/>
    <n v="87381.81"/>
    <n v="62725.59"/>
    <n v="62725.59"/>
  </r>
  <r>
    <x v="0"/>
    <x v="5"/>
    <x v="5"/>
    <x v="0"/>
    <s v="13"/>
    <n v="131"/>
    <s v="Laboral temporal."/>
    <n v="45111"/>
    <n v="0"/>
    <n v="45111"/>
    <n v="0"/>
    <n v="0"/>
    <n v="0"/>
    <n v="0"/>
  </r>
  <r>
    <x v="0"/>
    <x v="5"/>
    <x v="5"/>
    <x v="0"/>
    <s v="15"/>
    <n v="150"/>
    <s v="Productividad."/>
    <n v="900"/>
    <n v="0"/>
    <n v="900"/>
    <n v="900"/>
    <n v="900"/>
    <n v="900"/>
    <n v="900"/>
  </r>
  <r>
    <x v="0"/>
    <x v="5"/>
    <x v="5"/>
    <x v="1"/>
    <s v="20"/>
    <n v="203"/>
    <s v="Arrendamientos de maquinaria, instalaciones y utillaje."/>
    <n v="279000"/>
    <n v="-30000"/>
    <n v="249000"/>
    <n v="223480.95"/>
    <n v="223480.95"/>
    <n v="214395.27"/>
    <n v="214395.27"/>
  </r>
  <r>
    <x v="0"/>
    <x v="5"/>
    <x v="5"/>
    <x v="1"/>
    <s v="20"/>
    <n v="205"/>
    <s v="Arrendamientos de mobiliario y enseres."/>
    <n v="0"/>
    <n v="0"/>
    <n v="0"/>
    <n v="0"/>
    <n v="0"/>
    <n v="0"/>
    <n v="0"/>
  </r>
  <r>
    <x v="0"/>
    <x v="5"/>
    <x v="5"/>
    <x v="1"/>
    <s v="21"/>
    <n v="212"/>
    <s v="Reparación de edificios y otras construcciones."/>
    <n v="10000"/>
    <n v="-8000"/>
    <n v="2000"/>
    <n v="330.89"/>
    <n v="330.89"/>
    <n v="330.89"/>
    <n v="330.89"/>
  </r>
  <r>
    <x v="0"/>
    <x v="5"/>
    <x v="5"/>
    <x v="1"/>
    <s v="21"/>
    <n v="213"/>
    <s v="Reparación de maquinaria, instalaciones técnicas y utillaje."/>
    <n v="1000"/>
    <n v="0"/>
    <n v="1000"/>
    <n v="0"/>
    <n v="0"/>
    <n v="0"/>
    <n v="0"/>
  </r>
  <r>
    <x v="0"/>
    <x v="5"/>
    <x v="5"/>
    <x v="1"/>
    <s v="22"/>
    <n v="22100"/>
    <s v="Energía eléctrica."/>
    <n v="0"/>
    <n v="0"/>
    <n v="0"/>
    <n v="0"/>
    <n v="0"/>
    <n v="0"/>
    <n v="0"/>
  </r>
  <r>
    <x v="0"/>
    <x v="5"/>
    <x v="5"/>
    <x v="1"/>
    <s v="22"/>
    <n v="22199"/>
    <s v="Otros suministros."/>
    <n v="8000"/>
    <n v="0"/>
    <n v="8000"/>
    <n v="6265.32"/>
    <n v="6265.32"/>
    <n v="4077.22"/>
    <n v="4077.22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2124.23"/>
    <n v="2124.23"/>
    <n v="1548.45"/>
    <n v="1548.45"/>
  </r>
  <r>
    <x v="0"/>
    <x v="5"/>
    <x v="5"/>
    <x v="1"/>
    <s v="22"/>
    <n v="223"/>
    <s v="Transportes."/>
    <n v="2500"/>
    <n v="0"/>
    <n v="2500"/>
    <n v="1045.9000000000001"/>
    <n v="1045.9000000000001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4001.5"/>
    <n v="4001.5"/>
    <n v="3951.7"/>
    <n v="3951.7"/>
  </r>
  <r>
    <x v="0"/>
    <x v="5"/>
    <x v="5"/>
    <x v="1"/>
    <s v="22"/>
    <n v="22602"/>
    <s v="Publicidad y propaganda."/>
    <n v="1000"/>
    <n v="0"/>
    <n v="1000"/>
    <n v="47121.42"/>
    <n v="47121.42"/>
    <n v="39304.43"/>
    <n v="38180.370000000003"/>
  </r>
  <r>
    <x v="0"/>
    <x v="5"/>
    <x v="5"/>
    <x v="1"/>
    <s v="22"/>
    <n v="22606"/>
    <s v="Reuniones, conferencias y cursos."/>
    <n v="4000"/>
    <n v="0"/>
    <n v="4000"/>
    <n v="1265.8699999999999"/>
    <n v="1265.8699999999999"/>
    <n v="829.87"/>
    <n v="829.87"/>
  </r>
  <r>
    <x v="0"/>
    <x v="5"/>
    <x v="5"/>
    <x v="1"/>
    <s v="22"/>
    <n v="22609"/>
    <s v="Actividades culturales y deportivas"/>
    <n v="1242000"/>
    <n v="219000"/>
    <n v="1461000"/>
    <n v="1193118.8"/>
    <n v="1185677.3"/>
    <n v="1021859.54"/>
    <n v="1016812.24"/>
  </r>
  <r>
    <x v="0"/>
    <x v="5"/>
    <x v="5"/>
    <x v="1"/>
    <s v="22"/>
    <n v="22699"/>
    <s v="Otros gastos diversos"/>
    <n v="60000"/>
    <n v="0"/>
    <n v="60000"/>
    <n v="69714.05"/>
    <n v="69714.05"/>
    <n v="60443.89"/>
    <n v="60443.89"/>
  </r>
  <r>
    <x v="0"/>
    <x v="5"/>
    <x v="5"/>
    <x v="1"/>
    <s v="22"/>
    <n v="22700"/>
    <s v="Limpieza y aseo."/>
    <n v="0"/>
    <n v="0"/>
    <n v="0"/>
    <n v="5009.04"/>
    <n v="5009.04"/>
    <n v="4883.92"/>
    <n v="4883.92"/>
  </r>
  <r>
    <x v="0"/>
    <x v="5"/>
    <x v="5"/>
    <x v="1"/>
    <s v="22"/>
    <n v="22701"/>
    <s v="Seguridad."/>
    <n v="0"/>
    <n v="0"/>
    <n v="0"/>
    <n v="5329.74"/>
    <n v="5329.74"/>
    <n v="4066.84"/>
    <n v="4066.84"/>
  </r>
  <r>
    <x v="0"/>
    <x v="5"/>
    <x v="5"/>
    <x v="1"/>
    <s v="22"/>
    <n v="22706"/>
    <s v="Estudios y trabajos técnicos."/>
    <n v="0"/>
    <n v="0"/>
    <n v="0"/>
    <n v="8321.5"/>
    <n v="8321.5"/>
    <n v="7903.85"/>
    <n v="7903.85"/>
  </r>
  <r>
    <x v="0"/>
    <x v="5"/>
    <x v="5"/>
    <x v="1"/>
    <s v="22"/>
    <n v="22799"/>
    <s v="Otros trabajos realizados por otras empresas y profes."/>
    <n v="310000"/>
    <n v="25000"/>
    <n v="335000"/>
    <n v="365199.79"/>
    <n v="341576.36"/>
    <n v="229160.3"/>
    <n v="207351.47"/>
  </r>
  <r>
    <x v="0"/>
    <x v="5"/>
    <x v="5"/>
    <x v="4"/>
    <s v="47"/>
    <n v="479"/>
    <s v="Otras subvenciones a Empresas privadas."/>
    <n v="30000"/>
    <n v="0"/>
    <n v="30000"/>
    <n v="30000"/>
    <n v="30000"/>
    <n v="30000"/>
    <n v="30000"/>
  </r>
  <r>
    <x v="0"/>
    <x v="5"/>
    <x v="5"/>
    <x v="4"/>
    <s v="48"/>
    <n v="481"/>
    <s v="Premios, becas, etc."/>
    <n v="0"/>
    <n v="0"/>
    <n v="0"/>
    <n v="0"/>
    <n v="0"/>
    <n v="0"/>
    <n v="0"/>
  </r>
  <r>
    <x v="0"/>
    <x v="5"/>
    <x v="5"/>
    <x v="4"/>
    <s v="48"/>
    <n v="482"/>
    <s v="Residencias artisticas y creativas"/>
    <n v="37800"/>
    <n v="0"/>
    <n v="37800"/>
    <n v="22299.02"/>
    <n v="22299.02"/>
    <n v="22299.02"/>
    <n v="22299.02"/>
  </r>
  <r>
    <x v="0"/>
    <x v="5"/>
    <x v="5"/>
    <x v="4"/>
    <s v="48"/>
    <n v="489"/>
    <s v="Otras transf. a Familias e Instituciones sin fines de lucro."/>
    <n v="164000"/>
    <n v="0"/>
    <n v="164000"/>
    <n v="65000"/>
    <n v="65000"/>
    <n v="59000"/>
    <n v="59000"/>
  </r>
  <r>
    <x v="0"/>
    <x v="5"/>
    <x v="5"/>
    <x v="2"/>
    <s v="63"/>
    <n v="633"/>
    <s v="Maquinaria, instalaciones técnicas y utillaje. Reposición"/>
    <n v="0"/>
    <n v="84000"/>
    <n v="84000"/>
    <n v="0"/>
    <n v="0"/>
    <n v="0"/>
    <n v="0"/>
  </r>
  <r>
    <x v="0"/>
    <x v="6"/>
    <x v="6"/>
    <x v="0"/>
    <s v="12"/>
    <n v="12001"/>
    <s v="Sueldos del Grupo A2."/>
    <n v="27087"/>
    <n v="0"/>
    <n v="27087"/>
    <n v="16000"/>
    <n v="16000"/>
    <n v="4611.88"/>
    <n v="4611.88"/>
  </r>
  <r>
    <x v="0"/>
    <x v="6"/>
    <x v="6"/>
    <x v="0"/>
    <s v="12"/>
    <n v="12003"/>
    <s v="Sueldos del Grupo C1."/>
    <n v="12183"/>
    <n v="0"/>
    <n v="12183"/>
    <n v="12241.03"/>
    <n v="12241.03"/>
    <n v="8424.1299999999992"/>
    <n v="8424.1299999999992"/>
  </r>
  <r>
    <x v="0"/>
    <x v="6"/>
    <x v="6"/>
    <x v="0"/>
    <s v="12"/>
    <n v="12006"/>
    <s v="Trienios."/>
    <n v="4459"/>
    <n v="0"/>
    <n v="4459"/>
    <n v="4600.84"/>
    <n v="4600.84"/>
    <n v="3082.14"/>
    <n v="3082.14"/>
  </r>
  <r>
    <x v="0"/>
    <x v="6"/>
    <x v="6"/>
    <x v="0"/>
    <s v="12"/>
    <n v="12100"/>
    <s v="Complemento de destino."/>
    <n v="21631"/>
    <n v="0"/>
    <n v="21631"/>
    <n v="16577.41"/>
    <n v="16577.41"/>
    <n v="7500.14"/>
    <n v="7500.14"/>
  </r>
  <r>
    <x v="0"/>
    <x v="6"/>
    <x v="6"/>
    <x v="0"/>
    <s v="12"/>
    <n v="12101"/>
    <s v="Complemento específico."/>
    <n v="52000"/>
    <n v="0"/>
    <n v="52000"/>
    <n v="37657.449999999997"/>
    <n v="37657.449999999997"/>
    <n v="16026.76"/>
    <n v="16026.76"/>
  </r>
  <r>
    <x v="0"/>
    <x v="6"/>
    <x v="6"/>
    <x v="0"/>
    <s v="12"/>
    <n v="12103"/>
    <s v="Otros complementos."/>
    <n v="2093"/>
    <n v="0"/>
    <n v="2093"/>
    <n v="2322.92"/>
    <n v="2322.92"/>
    <n v="1556.58"/>
    <n v="1556.58"/>
  </r>
  <r>
    <x v="0"/>
    <x v="6"/>
    <x v="6"/>
    <x v="0"/>
    <s v="13"/>
    <n v="13000"/>
    <s v="Retribuciones básicas."/>
    <n v="117418"/>
    <n v="0"/>
    <n v="117418"/>
    <n v="119325.89"/>
    <n v="119325.89"/>
    <n v="85351.41"/>
    <n v="85351.41"/>
  </r>
  <r>
    <x v="0"/>
    <x v="6"/>
    <x v="6"/>
    <x v="0"/>
    <s v="13"/>
    <n v="13002"/>
    <s v="Otras remuneraciones."/>
    <n v="77140"/>
    <n v="0"/>
    <n v="77140"/>
    <n v="75232.11"/>
    <n v="75232.11"/>
    <n v="53783.33"/>
    <n v="53783.33"/>
  </r>
  <r>
    <x v="0"/>
    <x v="6"/>
    <x v="6"/>
    <x v="0"/>
    <s v="13"/>
    <n v="131"/>
    <s v="Laboral temporal."/>
    <n v="0"/>
    <n v="0"/>
    <n v="0"/>
    <n v="0"/>
    <n v="0"/>
    <n v="0"/>
    <n v="0"/>
  </r>
  <r>
    <x v="0"/>
    <x v="6"/>
    <x v="6"/>
    <x v="0"/>
    <s v="15"/>
    <n v="150"/>
    <s v="Productividad."/>
    <n v="1350"/>
    <n v="3000"/>
    <n v="4350"/>
    <n v="1271.8800000000001"/>
    <n v="1271.8800000000001"/>
    <n v="1046.8800000000001"/>
    <n v="1046.8800000000001"/>
  </r>
  <r>
    <x v="0"/>
    <x v="6"/>
    <x v="6"/>
    <x v="0"/>
    <s v="15"/>
    <n v="151"/>
    <s v="Gratificaciones."/>
    <n v="3000"/>
    <n v="-3000"/>
    <n v="0"/>
    <n v="0"/>
    <n v="0"/>
    <n v="0"/>
    <n v="0"/>
  </r>
  <r>
    <x v="0"/>
    <x v="6"/>
    <x v="6"/>
    <x v="0"/>
    <s v="16"/>
    <n v="16000"/>
    <s v="Seguridad Social."/>
    <n v="98419"/>
    <n v="0"/>
    <n v="98419"/>
    <n v="46513.72"/>
    <n v="46513.72"/>
    <n v="46513.72"/>
    <n v="46513.72"/>
  </r>
  <r>
    <x v="0"/>
    <x v="6"/>
    <x v="6"/>
    <x v="0"/>
    <s v="16"/>
    <n v="16204"/>
    <s v="Acción social."/>
    <n v="1845"/>
    <n v="-1845"/>
    <n v="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0"/>
    <n v="0"/>
    <n v="0"/>
    <n v="0"/>
  </r>
  <r>
    <x v="0"/>
    <x v="6"/>
    <x v="6"/>
    <x v="1"/>
    <s v="20"/>
    <n v="208"/>
    <s v="Arrendamientos de otro inmovilizado material."/>
    <n v="0"/>
    <n v="0"/>
    <n v="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0"/>
    <n v="0"/>
    <n v="0"/>
    <n v="0"/>
  </r>
  <r>
    <x v="0"/>
    <x v="6"/>
    <x v="6"/>
    <x v="1"/>
    <s v="22"/>
    <n v="22000"/>
    <s v="Ordinario no inventariable."/>
    <n v="2000"/>
    <n v="0"/>
    <n v="2000"/>
    <n v="93.52"/>
    <n v="93.52"/>
    <n v="93.52"/>
    <n v="0"/>
  </r>
  <r>
    <x v="0"/>
    <x v="6"/>
    <x v="6"/>
    <x v="1"/>
    <s v="22"/>
    <n v="22001"/>
    <s v="Prensa, revistas, libros y otras publicaciones."/>
    <n v="2000"/>
    <n v="0"/>
    <n v="2000"/>
    <n v="72"/>
    <n v="72"/>
    <n v="72"/>
    <n v="72"/>
  </r>
  <r>
    <x v="0"/>
    <x v="6"/>
    <x v="6"/>
    <x v="1"/>
    <s v="22"/>
    <n v="22199"/>
    <s v="Otros suministros."/>
    <n v="17000"/>
    <n v="0"/>
    <n v="17000"/>
    <n v="23873.17"/>
    <n v="23873.17"/>
    <n v="10371.83"/>
    <n v="4932.25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2825"/>
    <n v="2825"/>
    <n v="884.43"/>
    <n v="825"/>
  </r>
  <r>
    <x v="0"/>
    <x v="6"/>
    <x v="6"/>
    <x v="1"/>
    <s v="22"/>
    <n v="22203"/>
    <s v="Informáticas."/>
    <n v="20000"/>
    <n v="0"/>
    <n v="20000"/>
    <n v="7664.62"/>
    <n v="7664.62"/>
    <n v="5984.05"/>
    <n v="5984.05"/>
  </r>
  <r>
    <x v="0"/>
    <x v="6"/>
    <x v="6"/>
    <x v="1"/>
    <s v="22"/>
    <n v="223"/>
    <s v="Transportes."/>
    <n v="20000"/>
    <n v="0"/>
    <n v="20000"/>
    <n v="1000"/>
    <n v="1000"/>
    <n v="88.78"/>
    <n v="88.78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340874.5"/>
    <n v="340874.5"/>
    <n v="13529.72"/>
    <n v="12784.22"/>
  </r>
  <r>
    <x v="0"/>
    <x v="6"/>
    <x v="6"/>
    <x v="1"/>
    <s v="22"/>
    <n v="22602"/>
    <s v="Publicidad y propaganda."/>
    <n v="70000"/>
    <n v="0"/>
    <n v="70000"/>
    <n v="23446.9"/>
    <n v="23446.9"/>
    <n v="10350.02"/>
    <n v="4202"/>
  </r>
  <r>
    <x v="0"/>
    <x v="6"/>
    <x v="6"/>
    <x v="1"/>
    <s v="22"/>
    <n v="22606"/>
    <s v="Reuniones, conferencias y cursos."/>
    <n v="500"/>
    <n v="0"/>
    <n v="500"/>
    <n v="3679.8"/>
    <n v="3679.8"/>
    <n v="3511.8"/>
    <n v="605"/>
  </r>
  <r>
    <x v="0"/>
    <x v="6"/>
    <x v="6"/>
    <x v="1"/>
    <s v="22"/>
    <n v="22609"/>
    <s v="Actividades culturales y deportivas"/>
    <n v="119200"/>
    <n v="0"/>
    <n v="119200"/>
    <n v="79074.539999999994"/>
    <n v="79074.539999999994"/>
    <n v="17169.900000000001"/>
    <n v="1210"/>
  </r>
  <r>
    <x v="0"/>
    <x v="6"/>
    <x v="6"/>
    <x v="1"/>
    <s v="22"/>
    <n v="22699"/>
    <s v="Otros gastos diversos"/>
    <n v="20000"/>
    <n v="0"/>
    <n v="20000"/>
    <n v="13598.99"/>
    <n v="13598.99"/>
    <n v="5403.24"/>
    <n v="4243.25"/>
  </r>
  <r>
    <x v="0"/>
    <x v="6"/>
    <x v="6"/>
    <x v="1"/>
    <s v="22"/>
    <n v="22700"/>
    <s v="Limpieza y aseo."/>
    <n v="11447"/>
    <n v="0"/>
    <n v="11447"/>
    <n v="12512.29"/>
    <n v="12512.29"/>
    <n v="8696.7800000000007"/>
    <n v="7742.9"/>
  </r>
  <r>
    <x v="0"/>
    <x v="6"/>
    <x v="6"/>
    <x v="1"/>
    <s v="22"/>
    <n v="22706"/>
    <s v="Estudios y trabajos técnicos."/>
    <n v="43584"/>
    <n v="0"/>
    <n v="43584"/>
    <n v="41182.400000000001"/>
    <n v="41182.400000000001"/>
    <n v="12688.9"/>
    <n v="12688.9"/>
  </r>
  <r>
    <x v="0"/>
    <x v="6"/>
    <x v="6"/>
    <x v="1"/>
    <s v="22"/>
    <n v="22799"/>
    <s v="Otros trabajos realizados por otras empresas y profes."/>
    <n v="1757668"/>
    <n v="240601.01"/>
    <n v="1998269.01"/>
    <n v="1835022.62"/>
    <n v="1642243.85"/>
    <n v="161983.38"/>
    <n v="147903.69"/>
  </r>
  <r>
    <x v="0"/>
    <x v="6"/>
    <x v="6"/>
    <x v="1"/>
    <s v="23"/>
    <n v="23020"/>
    <s v="Dietas del personal no directivo"/>
    <n v="500"/>
    <n v="0"/>
    <n v="500"/>
    <n v="743.96"/>
    <n v="743.96"/>
    <n v="743.96"/>
    <n v="743.96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20000"/>
    <n v="234000"/>
    <n v="0"/>
    <n v="0"/>
    <n v="0"/>
    <n v="0"/>
  </r>
  <r>
    <x v="0"/>
    <x v="7"/>
    <x v="7"/>
    <x v="1"/>
    <s v="20"/>
    <n v="203"/>
    <s v="Arrendamientos de maquinaria, instalaciones y utillaje."/>
    <n v="20000"/>
    <n v="35000"/>
    <n v="55000"/>
    <n v="20698.72"/>
    <n v="20698.72"/>
    <n v="15584.22"/>
    <n v="15584.22"/>
  </r>
  <r>
    <x v="0"/>
    <x v="7"/>
    <x v="7"/>
    <x v="1"/>
    <s v="21"/>
    <n v="213"/>
    <s v="Reparación de maquinaria, instalaciones técnicas y utillaje."/>
    <n v="0"/>
    <n v="0"/>
    <n v="0"/>
    <n v="0"/>
    <n v="0"/>
    <n v="0"/>
    <n v="0"/>
  </r>
  <r>
    <x v="0"/>
    <x v="7"/>
    <x v="7"/>
    <x v="1"/>
    <s v="22"/>
    <n v="22602"/>
    <s v="Publicidad y propaganda."/>
    <n v="0"/>
    <n v="0"/>
    <n v="0"/>
    <n v="1955.43"/>
    <n v="1955.43"/>
    <n v="1920.28"/>
    <n v="1920.28"/>
  </r>
  <r>
    <x v="0"/>
    <x v="7"/>
    <x v="7"/>
    <x v="1"/>
    <s v="22"/>
    <n v="22609"/>
    <s v="Actividades culturales y deportivas"/>
    <n v="457000"/>
    <n v="95000"/>
    <n v="552000"/>
    <n v="283655.86"/>
    <n v="266292.36"/>
    <n v="216402.52"/>
    <n v="215202.68"/>
  </r>
  <r>
    <x v="0"/>
    <x v="7"/>
    <x v="7"/>
    <x v="1"/>
    <s v="22"/>
    <n v="22699"/>
    <s v="Otros gastos diversos"/>
    <n v="15000"/>
    <n v="0"/>
    <n v="15000"/>
    <n v="10552.5"/>
    <n v="10552.5"/>
    <n v="10552.5"/>
    <n v="10552.5"/>
  </r>
  <r>
    <x v="0"/>
    <x v="7"/>
    <x v="7"/>
    <x v="1"/>
    <s v="22"/>
    <n v="22700"/>
    <s v="Limpieza y aseo."/>
    <n v="5000"/>
    <n v="0"/>
    <n v="5000"/>
    <n v="713.9"/>
    <n v="713.9"/>
    <n v="713.9"/>
    <n v="713.9"/>
  </r>
  <r>
    <x v="0"/>
    <x v="7"/>
    <x v="7"/>
    <x v="1"/>
    <s v="22"/>
    <n v="22799"/>
    <s v="Otros trabajos realizados por otras empresas y profes."/>
    <n v="27616"/>
    <n v="0"/>
    <n v="27616"/>
    <n v="4204.84"/>
    <n v="4204.84"/>
    <n v="4204.84"/>
    <n v="4204.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DE2CF6-7ED4-4B8C-8359-F11F69896F31}" name="Tabla dinámica2" cacheId="0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36" zoomScaleNormal="100" zoomScalePageLayoutView="136" workbookViewId="0">
      <selection activeCell="F13" sqref="F13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10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27" t="s">
        <v>123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19"/>
      <c r="B2" s="19"/>
      <c r="C2" s="19"/>
      <c r="D2" s="19"/>
      <c r="E2" s="20" t="s">
        <v>14</v>
      </c>
      <c r="F2" s="19"/>
      <c r="G2" s="19"/>
      <c r="H2" s="19"/>
      <c r="I2" s="19"/>
      <c r="J2" s="19"/>
      <c r="K2" s="19"/>
      <c r="L2" s="19"/>
    </row>
    <row r="3" spans="1:12" s="10" customFormat="1" ht="51" x14ac:dyDescent="0.2">
      <c r="A3" s="24" t="s">
        <v>5</v>
      </c>
      <c r="B3" s="24" t="s">
        <v>6</v>
      </c>
      <c r="C3" s="24" t="s">
        <v>19</v>
      </c>
      <c r="D3" s="24" t="s">
        <v>10</v>
      </c>
      <c r="E3" s="23" t="s">
        <v>13</v>
      </c>
      <c r="F3" s="23" t="s">
        <v>15</v>
      </c>
      <c r="G3" s="23" t="s">
        <v>16</v>
      </c>
      <c r="H3" s="23" t="s">
        <v>28</v>
      </c>
      <c r="I3" s="23" t="s">
        <v>29</v>
      </c>
      <c r="J3" s="23" t="s">
        <v>17</v>
      </c>
      <c r="K3" s="23" t="s">
        <v>18</v>
      </c>
      <c r="L3" s="23" t="s">
        <v>20</v>
      </c>
    </row>
    <row r="4" spans="1:12" x14ac:dyDescent="0.2">
      <c r="A4" s="19">
        <v>6</v>
      </c>
      <c r="B4" s="19">
        <v>3302</v>
      </c>
      <c r="C4" s="19" t="s">
        <v>30</v>
      </c>
      <c r="D4" s="19" t="s">
        <v>12</v>
      </c>
      <c r="E4" s="21">
        <v>1948634</v>
      </c>
      <c r="F4" s="21">
        <v>-48155</v>
      </c>
      <c r="G4" s="21">
        <v>1900479</v>
      </c>
      <c r="H4" s="21">
        <v>1548055.3099999998</v>
      </c>
      <c r="I4" s="21">
        <v>1548055.3099999998</v>
      </c>
      <c r="J4" s="21">
        <v>1195893.05</v>
      </c>
      <c r="K4" s="21">
        <v>1195893.05</v>
      </c>
      <c r="L4" s="22">
        <v>0.62925875529274466</v>
      </c>
    </row>
    <row r="5" spans="1:12" x14ac:dyDescent="0.2">
      <c r="A5" s="19"/>
      <c r="B5" s="19"/>
      <c r="C5" s="19"/>
      <c r="D5" s="19" t="s">
        <v>21</v>
      </c>
      <c r="E5" s="21">
        <v>1205635</v>
      </c>
      <c r="F5" s="21">
        <v>138400</v>
      </c>
      <c r="G5" s="21">
        <v>1344035</v>
      </c>
      <c r="H5" s="21">
        <v>1298774.9000000004</v>
      </c>
      <c r="I5" s="21">
        <v>1298774.9000000004</v>
      </c>
      <c r="J5" s="21">
        <v>726529.9800000001</v>
      </c>
      <c r="K5" s="21">
        <v>687897.27000000014</v>
      </c>
      <c r="L5" s="22">
        <v>0.54055882473298689</v>
      </c>
    </row>
    <row r="6" spans="1:12" x14ac:dyDescent="0.2">
      <c r="A6" s="19"/>
      <c r="B6" s="19"/>
      <c r="C6" s="19"/>
      <c r="D6" s="19" t="s">
        <v>24</v>
      </c>
      <c r="E6" s="21">
        <v>54000</v>
      </c>
      <c r="F6" s="21">
        <v>72000</v>
      </c>
      <c r="G6" s="21">
        <v>126000</v>
      </c>
      <c r="H6" s="21">
        <v>50646.96</v>
      </c>
      <c r="I6" s="21">
        <v>50239.99</v>
      </c>
      <c r="J6" s="21">
        <v>11332.71</v>
      </c>
      <c r="K6" s="21">
        <v>11332.71</v>
      </c>
      <c r="L6" s="22">
        <v>8.9942142857142846E-2</v>
      </c>
    </row>
    <row r="7" spans="1:12" x14ac:dyDescent="0.2">
      <c r="A7" s="19"/>
      <c r="B7" s="19"/>
      <c r="C7" s="19"/>
      <c r="D7" s="19" t="s">
        <v>23</v>
      </c>
      <c r="E7" s="21">
        <v>15500</v>
      </c>
      <c r="F7" s="21">
        <v>0</v>
      </c>
      <c r="G7" s="21">
        <v>15500</v>
      </c>
      <c r="H7" s="21">
        <v>0</v>
      </c>
      <c r="I7" s="21">
        <v>0</v>
      </c>
      <c r="J7" s="21">
        <v>0</v>
      </c>
      <c r="K7" s="21">
        <v>0</v>
      </c>
      <c r="L7" s="22">
        <v>0</v>
      </c>
    </row>
    <row r="8" spans="1:12" x14ac:dyDescent="0.2">
      <c r="A8" s="19"/>
      <c r="B8" s="19"/>
      <c r="C8" s="19" t="s">
        <v>39</v>
      </c>
      <c r="D8" s="19"/>
      <c r="E8" s="21">
        <v>3223769</v>
      </c>
      <c r="F8" s="21">
        <v>162245</v>
      </c>
      <c r="G8" s="21">
        <v>3386014</v>
      </c>
      <c r="H8" s="21">
        <v>2897477.17</v>
      </c>
      <c r="I8" s="21">
        <v>2897070.2</v>
      </c>
      <c r="J8" s="21">
        <v>1933755.7400000002</v>
      </c>
      <c r="K8" s="21">
        <v>1895123.0300000003</v>
      </c>
      <c r="L8" s="22">
        <v>0.57110092870259854</v>
      </c>
    </row>
    <row r="9" spans="1:12" x14ac:dyDescent="0.2">
      <c r="A9" s="19"/>
      <c r="B9" s="19" t="s">
        <v>40</v>
      </c>
      <c r="C9" s="19"/>
      <c r="D9" s="19"/>
      <c r="E9" s="21">
        <v>3223769</v>
      </c>
      <c r="F9" s="21">
        <v>162245</v>
      </c>
      <c r="G9" s="21">
        <v>3386014</v>
      </c>
      <c r="H9" s="21">
        <v>2897477.17</v>
      </c>
      <c r="I9" s="21">
        <v>2897070.2</v>
      </c>
      <c r="J9" s="21">
        <v>1933755.7400000002</v>
      </c>
      <c r="K9" s="21">
        <v>1895123.0300000003</v>
      </c>
      <c r="L9" s="22">
        <v>0.57110092870259854</v>
      </c>
    </row>
    <row r="10" spans="1:12" x14ac:dyDescent="0.2">
      <c r="A10" s="19"/>
      <c r="B10" s="19">
        <v>3330</v>
      </c>
      <c r="C10" s="19" t="s">
        <v>31</v>
      </c>
      <c r="D10" s="19" t="s">
        <v>12</v>
      </c>
      <c r="E10" s="21">
        <v>383057</v>
      </c>
      <c r="F10" s="21">
        <v>0</v>
      </c>
      <c r="G10" s="21">
        <v>383057</v>
      </c>
      <c r="H10" s="21">
        <v>380851.13999999996</v>
      </c>
      <c r="I10" s="21">
        <v>380851.13999999996</v>
      </c>
      <c r="J10" s="21">
        <v>279487.03999999998</v>
      </c>
      <c r="K10" s="21">
        <v>279487.03999999998</v>
      </c>
      <c r="L10" s="22">
        <v>0.72962258880532138</v>
      </c>
    </row>
    <row r="11" spans="1:12" x14ac:dyDescent="0.2">
      <c r="A11" s="19"/>
      <c r="B11" s="19"/>
      <c r="C11" s="19"/>
      <c r="D11" s="19" t="s">
        <v>21</v>
      </c>
      <c r="E11" s="21">
        <v>2704097</v>
      </c>
      <c r="F11" s="21">
        <v>562032</v>
      </c>
      <c r="G11" s="21">
        <v>3266129</v>
      </c>
      <c r="H11" s="21">
        <v>2993660.2600000002</v>
      </c>
      <c r="I11" s="21">
        <v>2993660.2600000002</v>
      </c>
      <c r="J11" s="21">
        <v>2423886.71</v>
      </c>
      <c r="K11" s="21">
        <v>2397791.3499999996</v>
      </c>
      <c r="L11" s="22">
        <v>0.74212828397163733</v>
      </c>
    </row>
    <row r="12" spans="1:12" x14ac:dyDescent="0.2">
      <c r="A12" s="19"/>
      <c r="B12" s="19"/>
      <c r="C12" s="19"/>
      <c r="D12" s="19" t="s">
        <v>22</v>
      </c>
      <c r="E12" s="21">
        <v>23000</v>
      </c>
      <c r="F12" s="21">
        <v>0</v>
      </c>
      <c r="G12" s="21">
        <v>23000</v>
      </c>
      <c r="H12" s="21">
        <v>14167.03</v>
      </c>
      <c r="I12" s="21">
        <v>14167.03</v>
      </c>
      <c r="J12" s="21">
        <v>14167.03</v>
      </c>
      <c r="K12" s="21">
        <v>12787.03</v>
      </c>
      <c r="L12" s="22">
        <v>0.61595782608695659</v>
      </c>
    </row>
    <row r="13" spans="1:12" x14ac:dyDescent="0.2">
      <c r="A13" s="19"/>
      <c r="B13" s="19"/>
      <c r="C13" s="19"/>
      <c r="D13" s="19" t="s">
        <v>24</v>
      </c>
      <c r="E13" s="21">
        <v>50000</v>
      </c>
      <c r="F13" s="21">
        <v>188150</v>
      </c>
      <c r="G13" s="21">
        <v>238150</v>
      </c>
      <c r="H13" s="21">
        <v>57013.99</v>
      </c>
      <c r="I13" s="21">
        <v>54280.17</v>
      </c>
      <c r="J13" s="21">
        <v>54045.49</v>
      </c>
      <c r="K13" s="21">
        <v>0</v>
      </c>
      <c r="L13" s="22">
        <v>0.22693886206172578</v>
      </c>
    </row>
    <row r="14" spans="1:12" x14ac:dyDescent="0.2">
      <c r="A14" s="19"/>
      <c r="B14" s="19"/>
      <c r="C14" s="19" t="s">
        <v>41</v>
      </c>
      <c r="D14" s="19"/>
      <c r="E14" s="21">
        <v>3160154</v>
      </c>
      <c r="F14" s="21">
        <v>750182</v>
      </c>
      <c r="G14" s="21">
        <v>3910336</v>
      </c>
      <c r="H14" s="21">
        <v>3445692.4200000004</v>
      </c>
      <c r="I14" s="21">
        <v>3442958.6</v>
      </c>
      <c r="J14" s="21">
        <v>2771586.27</v>
      </c>
      <c r="K14" s="21">
        <v>2690065.4199999995</v>
      </c>
      <c r="L14" s="22">
        <v>0.70878468499893599</v>
      </c>
    </row>
    <row r="15" spans="1:12" x14ac:dyDescent="0.2">
      <c r="A15" s="19"/>
      <c r="B15" s="19" t="s">
        <v>42</v>
      </c>
      <c r="C15" s="19"/>
      <c r="D15" s="19"/>
      <c r="E15" s="21">
        <v>3160154</v>
      </c>
      <c r="F15" s="21">
        <v>750182</v>
      </c>
      <c r="G15" s="21">
        <v>3910336</v>
      </c>
      <c r="H15" s="21">
        <v>3445692.4200000004</v>
      </c>
      <c r="I15" s="21">
        <v>3442958.6</v>
      </c>
      <c r="J15" s="21">
        <v>2771586.27</v>
      </c>
      <c r="K15" s="21">
        <v>2690065.4199999995</v>
      </c>
      <c r="L15" s="22">
        <v>0.70878468499893599</v>
      </c>
    </row>
    <row r="16" spans="1:12" x14ac:dyDescent="0.2">
      <c r="A16" s="19"/>
      <c r="B16" s="19">
        <v>3331</v>
      </c>
      <c r="C16" s="19" t="s">
        <v>32</v>
      </c>
      <c r="D16" s="19" t="s">
        <v>12</v>
      </c>
      <c r="E16" s="21">
        <v>84994</v>
      </c>
      <c r="F16" s="21">
        <v>0</v>
      </c>
      <c r="G16" s="21">
        <v>84994</v>
      </c>
      <c r="H16" s="21">
        <v>84993.22</v>
      </c>
      <c r="I16" s="21">
        <v>84993.22</v>
      </c>
      <c r="J16" s="21">
        <v>60361.16</v>
      </c>
      <c r="K16" s="21">
        <v>60361.16</v>
      </c>
      <c r="L16" s="22">
        <v>0.71018142457114619</v>
      </c>
    </row>
    <row r="17" spans="1:12" x14ac:dyDescent="0.2">
      <c r="A17" s="19"/>
      <c r="B17" s="19"/>
      <c r="C17" s="19"/>
      <c r="D17" s="19" t="s">
        <v>21</v>
      </c>
      <c r="E17" s="21">
        <v>729270</v>
      </c>
      <c r="F17" s="21">
        <v>262000</v>
      </c>
      <c r="G17" s="21">
        <v>991270</v>
      </c>
      <c r="H17" s="21">
        <v>726088.79999999993</v>
      </c>
      <c r="I17" s="21">
        <v>726088.79999999993</v>
      </c>
      <c r="J17" s="21">
        <v>474966.64</v>
      </c>
      <c r="K17" s="21">
        <v>468821.48000000004</v>
      </c>
      <c r="L17" s="22">
        <v>0.47914961614898061</v>
      </c>
    </row>
    <row r="18" spans="1:12" x14ac:dyDescent="0.2">
      <c r="A18" s="19"/>
      <c r="B18" s="19"/>
      <c r="C18" s="19"/>
      <c r="D18" s="19" t="s">
        <v>22</v>
      </c>
      <c r="E18" s="21">
        <v>11000</v>
      </c>
      <c r="F18" s="21">
        <v>0</v>
      </c>
      <c r="G18" s="21">
        <v>11000</v>
      </c>
      <c r="H18" s="21">
        <v>11000</v>
      </c>
      <c r="I18" s="21">
        <v>11000</v>
      </c>
      <c r="J18" s="21">
        <v>11000</v>
      </c>
      <c r="K18" s="21">
        <v>10000</v>
      </c>
      <c r="L18" s="22">
        <v>1</v>
      </c>
    </row>
    <row r="19" spans="1:12" x14ac:dyDescent="0.2">
      <c r="A19" s="19"/>
      <c r="B19" s="19"/>
      <c r="C19" s="19"/>
      <c r="D19" s="19" t="s">
        <v>24</v>
      </c>
      <c r="E19" s="21">
        <v>11200</v>
      </c>
      <c r="F19" s="21">
        <v>0</v>
      </c>
      <c r="G19" s="21">
        <v>11200</v>
      </c>
      <c r="H19" s="21">
        <v>7211.6</v>
      </c>
      <c r="I19" s="21">
        <v>7211.6</v>
      </c>
      <c r="J19" s="21">
        <v>0</v>
      </c>
      <c r="K19" s="21">
        <v>0</v>
      </c>
      <c r="L19" s="22">
        <v>0</v>
      </c>
    </row>
    <row r="20" spans="1:12" x14ac:dyDescent="0.2">
      <c r="A20" s="19"/>
      <c r="B20" s="19"/>
      <c r="C20" s="19" t="s">
        <v>43</v>
      </c>
      <c r="D20" s="19"/>
      <c r="E20" s="21">
        <v>836464</v>
      </c>
      <c r="F20" s="21">
        <v>262000</v>
      </c>
      <c r="G20" s="21">
        <v>1098464</v>
      </c>
      <c r="H20" s="21">
        <v>829293.61999999988</v>
      </c>
      <c r="I20" s="21">
        <v>829293.61999999988</v>
      </c>
      <c r="J20" s="21">
        <v>546327.80000000005</v>
      </c>
      <c r="K20" s="21">
        <v>539182.64</v>
      </c>
      <c r="L20" s="22">
        <v>0.497356126372826</v>
      </c>
    </row>
    <row r="21" spans="1:12" x14ac:dyDescent="0.2">
      <c r="A21" s="19"/>
      <c r="B21" s="19" t="s">
        <v>44</v>
      </c>
      <c r="C21" s="19"/>
      <c r="D21" s="19"/>
      <c r="E21" s="21">
        <v>836464</v>
      </c>
      <c r="F21" s="21">
        <v>262000</v>
      </c>
      <c r="G21" s="21">
        <v>1098464</v>
      </c>
      <c r="H21" s="21">
        <v>829293.61999999988</v>
      </c>
      <c r="I21" s="21">
        <v>829293.61999999988</v>
      </c>
      <c r="J21" s="21">
        <v>546327.80000000005</v>
      </c>
      <c r="K21" s="21">
        <v>539182.64</v>
      </c>
      <c r="L21" s="22">
        <v>0.497356126372826</v>
      </c>
    </row>
    <row r="22" spans="1:12" x14ac:dyDescent="0.2">
      <c r="A22" s="19"/>
      <c r="B22" s="19">
        <v>3332</v>
      </c>
      <c r="C22" s="19" t="s">
        <v>33</v>
      </c>
      <c r="D22" s="19" t="s">
        <v>12</v>
      </c>
      <c r="E22" s="21">
        <v>324160</v>
      </c>
      <c r="F22" s="21">
        <v>0</v>
      </c>
      <c r="G22" s="21">
        <v>324160</v>
      </c>
      <c r="H22" s="21">
        <v>324165.53000000003</v>
      </c>
      <c r="I22" s="21">
        <v>324165.53000000003</v>
      </c>
      <c r="J22" s="21">
        <v>230900.21</v>
      </c>
      <c r="K22" s="21">
        <v>230900.21</v>
      </c>
      <c r="L22" s="22">
        <v>0.71230321446199407</v>
      </c>
    </row>
    <row r="23" spans="1:12" x14ac:dyDescent="0.2">
      <c r="A23" s="19"/>
      <c r="B23" s="19"/>
      <c r="C23" s="19"/>
      <c r="D23" s="19" t="s">
        <v>21</v>
      </c>
      <c r="E23" s="21">
        <v>1527120</v>
      </c>
      <c r="F23" s="21">
        <v>309000</v>
      </c>
      <c r="G23" s="21">
        <v>1836120</v>
      </c>
      <c r="H23" s="21">
        <v>1805898.14</v>
      </c>
      <c r="I23" s="21">
        <v>1805898.14</v>
      </c>
      <c r="J23" s="21">
        <v>1130064.7099999997</v>
      </c>
      <c r="K23" s="21">
        <v>1090127.5799999998</v>
      </c>
      <c r="L23" s="22">
        <v>0.61546342831623191</v>
      </c>
    </row>
    <row r="24" spans="1:12" x14ac:dyDescent="0.2">
      <c r="A24" s="19"/>
      <c r="B24" s="19"/>
      <c r="C24" s="19"/>
      <c r="D24" s="19" t="s">
        <v>22</v>
      </c>
      <c r="E24" s="21">
        <v>10000</v>
      </c>
      <c r="F24" s="21">
        <v>0</v>
      </c>
      <c r="G24" s="21">
        <v>10000</v>
      </c>
      <c r="H24" s="21">
        <v>1590</v>
      </c>
      <c r="I24" s="21">
        <v>1590</v>
      </c>
      <c r="J24" s="21">
        <v>1590</v>
      </c>
      <c r="K24" s="21">
        <v>1590</v>
      </c>
      <c r="L24" s="22">
        <v>0.159</v>
      </c>
    </row>
    <row r="25" spans="1:12" x14ac:dyDescent="0.2">
      <c r="A25" s="19"/>
      <c r="B25" s="19"/>
      <c r="C25" s="19"/>
      <c r="D25" s="19" t="s">
        <v>25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</row>
    <row r="26" spans="1:12" x14ac:dyDescent="0.2">
      <c r="A26" s="19"/>
      <c r="B26" s="19"/>
      <c r="C26" s="19"/>
      <c r="D26" s="19" t="s">
        <v>24</v>
      </c>
      <c r="E26" s="21">
        <v>58080</v>
      </c>
      <c r="F26" s="21">
        <v>73400</v>
      </c>
      <c r="G26" s="21">
        <v>131480</v>
      </c>
      <c r="H26" s="21">
        <v>37691.14</v>
      </c>
      <c r="I26" s="21">
        <v>37691.14</v>
      </c>
      <c r="J26" s="21">
        <v>4094.79</v>
      </c>
      <c r="K26" s="21">
        <v>4094.79</v>
      </c>
      <c r="L26" s="22">
        <v>3.1143824155765134E-2</v>
      </c>
    </row>
    <row r="27" spans="1:12" x14ac:dyDescent="0.2">
      <c r="A27" s="19"/>
      <c r="B27" s="19"/>
      <c r="C27" s="19" t="s">
        <v>45</v>
      </c>
      <c r="D27" s="19"/>
      <c r="E27" s="21">
        <v>1919360</v>
      </c>
      <c r="F27" s="21">
        <v>382400</v>
      </c>
      <c r="G27" s="21">
        <v>2301760</v>
      </c>
      <c r="H27" s="21">
        <v>2169344.81</v>
      </c>
      <c r="I27" s="21">
        <v>2169344.81</v>
      </c>
      <c r="J27" s="21">
        <v>1366649.7099999997</v>
      </c>
      <c r="K27" s="21">
        <v>1326712.5799999998</v>
      </c>
      <c r="L27" s="22">
        <v>0.59374118500625617</v>
      </c>
    </row>
    <row r="28" spans="1:12" x14ac:dyDescent="0.2">
      <c r="A28" s="19"/>
      <c r="B28" s="19" t="s">
        <v>46</v>
      </c>
      <c r="C28" s="19"/>
      <c r="D28" s="19"/>
      <c r="E28" s="21">
        <v>1919360</v>
      </c>
      <c r="F28" s="21">
        <v>382400</v>
      </c>
      <c r="G28" s="21">
        <v>2301760</v>
      </c>
      <c r="H28" s="21">
        <v>2169344.81</v>
      </c>
      <c r="I28" s="21">
        <v>2169344.81</v>
      </c>
      <c r="J28" s="21">
        <v>1366649.7099999997</v>
      </c>
      <c r="K28" s="21">
        <v>1326712.5799999998</v>
      </c>
      <c r="L28" s="22">
        <v>0.59374118500625617</v>
      </c>
    </row>
    <row r="29" spans="1:12" x14ac:dyDescent="0.2">
      <c r="A29" s="19"/>
      <c r="B29" s="19">
        <v>3333</v>
      </c>
      <c r="C29" s="19" t="s">
        <v>34</v>
      </c>
      <c r="D29" s="19" t="s">
        <v>12</v>
      </c>
      <c r="E29" s="21">
        <v>345160</v>
      </c>
      <c r="F29" s="21">
        <v>0</v>
      </c>
      <c r="G29" s="21">
        <v>345160</v>
      </c>
      <c r="H29" s="21">
        <v>344411.11</v>
      </c>
      <c r="I29" s="21">
        <v>344411.11</v>
      </c>
      <c r="J29" s="21">
        <v>239315.34000000003</v>
      </c>
      <c r="K29" s="21">
        <v>239315.34000000003</v>
      </c>
      <c r="L29" s="22">
        <v>0.6933461003592537</v>
      </c>
    </row>
    <row r="30" spans="1:12" x14ac:dyDescent="0.2">
      <c r="A30" s="19"/>
      <c r="B30" s="19"/>
      <c r="C30" s="19"/>
      <c r="D30" s="19" t="s">
        <v>21</v>
      </c>
      <c r="E30" s="21">
        <v>1673226</v>
      </c>
      <c r="F30" s="21">
        <v>150000</v>
      </c>
      <c r="G30" s="21">
        <v>1823226</v>
      </c>
      <c r="H30" s="21">
        <v>1681849.35</v>
      </c>
      <c r="I30" s="21">
        <v>1681849.35</v>
      </c>
      <c r="J30" s="21">
        <v>1047456.8200000001</v>
      </c>
      <c r="K30" s="21">
        <v>948260.79</v>
      </c>
      <c r="L30" s="22">
        <v>0.57450739513368065</v>
      </c>
    </row>
    <row r="31" spans="1:12" x14ac:dyDescent="0.2">
      <c r="A31" s="19"/>
      <c r="B31" s="19"/>
      <c r="C31" s="19"/>
      <c r="D31" s="19" t="s">
        <v>24</v>
      </c>
      <c r="E31" s="21">
        <v>127000</v>
      </c>
      <c r="F31" s="21">
        <v>-30000</v>
      </c>
      <c r="G31" s="21">
        <v>97000</v>
      </c>
      <c r="H31" s="21">
        <v>79460.7</v>
      </c>
      <c r="I31" s="21">
        <v>79460.7</v>
      </c>
      <c r="J31" s="21">
        <v>0</v>
      </c>
      <c r="K31" s="21">
        <v>0</v>
      </c>
      <c r="L31" s="22">
        <v>0</v>
      </c>
    </row>
    <row r="32" spans="1:12" x14ac:dyDescent="0.2">
      <c r="A32" s="19"/>
      <c r="B32" s="19"/>
      <c r="C32" s="19" t="s">
        <v>47</v>
      </c>
      <c r="D32" s="19"/>
      <c r="E32" s="21">
        <v>2145386</v>
      </c>
      <c r="F32" s="21">
        <v>120000</v>
      </c>
      <c r="G32" s="21">
        <v>2265386</v>
      </c>
      <c r="H32" s="21">
        <v>2105721.16</v>
      </c>
      <c r="I32" s="21">
        <v>2105721.16</v>
      </c>
      <c r="J32" s="21">
        <v>1286772.1600000001</v>
      </c>
      <c r="K32" s="21">
        <v>1187576.1300000001</v>
      </c>
      <c r="L32" s="22">
        <v>0.56801452820843779</v>
      </c>
    </row>
    <row r="33" spans="1:12" x14ac:dyDescent="0.2">
      <c r="A33" s="19"/>
      <c r="B33" s="19" t="s">
        <v>48</v>
      </c>
      <c r="C33" s="19"/>
      <c r="D33" s="19"/>
      <c r="E33" s="21">
        <v>2145386</v>
      </c>
      <c r="F33" s="21">
        <v>120000</v>
      </c>
      <c r="G33" s="21">
        <v>2265386</v>
      </c>
      <c r="H33" s="21">
        <v>2105721.16</v>
      </c>
      <c r="I33" s="21">
        <v>2105721.16</v>
      </c>
      <c r="J33" s="21">
        <v>1286772.1600000001</v>
      </c>
      <c r="K33" s="21">
        <v>1187576.1300000001</v>
      </c>
      <c r="L33" s="22">
        <v>0.56801452820843779</v>
      </c>
    </row>
    <row r="34" spans="1:12" x14ac:dyDescent="0.2">
      <c r="A34" s="19"/>
      <c r="B34" s="19">
        <v>3342</v>
      </c>
      <c r="C34" s="19" t="s">
        <v>35</v>
      </c>
      <c r="D34" s="19" t="s">
        <v>12</v>
      </c>
      <c r="E34" s="21">
        <v>213936</v>
      </c>
      <c r="F34" s="21">
        <v>0</v>
      </c>
      <c r="G34" s="21">
        <v>213936</v>
      </c>
      <c r="H34" s="21">
        <v>169714.84</v>
      </c>
      <c r="I34" s="21">
        <v>169714.84</v>
      </c>
      <c r="J34" s="21">
        <v>119946.78</v>
      </c>
      <c r="K34" s="21">
        <v>119946.78</v>
      </c>
      <c r="L34" s="22">
        <v>0.56066664796948618</v>
      </c>
    </row>
    <row r="35" spans="1:12" x14ac:dyDescent="0.2">
      <c r="A35" s="19"/>
      <c r="B35" s="19"/>
      <c r="C35" s="19"/>
      <c r="D35" s="19" t="s">
        <v>21</v>
      </c>
      <c r="E35" s="21">
        <v>1922500</v>
      </c>
      <c r="F35" s="21">
        <v>206000</v>
      </c>
      <c r="G35" s="21">
        <v>2128500</v>
      </c>
      <c r="H35" s="21">
        <v>1932329.0000000002</v>
      </c>
      <c r="I35" s="21">
        <v>1901264.0700000003</v>
      </c>
      <c r="J35" s="21">
        <v>1592756.1700000002</v>
      </c>
      <c r="K35" s="21">
        <v>1564775.98</v>
      </c>
      <c r="L35" s="22">
        <v>0.74829982147051921</v>
      </c>
    </row>
    <row r="36" spans="1:12" x14ac:dyDescent="0.2">
      <c r="A36" s="19"/>
      <c r="B36" s="19"/>
      <c r="C36" s="19"/>
      <c r="D36" s="19" t="s">
        <v>22</v>
      </c>
      <c r="E36" s="21">
        <v>231800</v>
      </c>
      <c r="F36" s="21">
        <v>0</v>
      </c>
      <c r="G36" s="21">
        <v>231800</v>
      </c>
      <c r="H36" s="21">
        <v>117299.02</v>
      </c>
      <c r="I36" s="21">
        <v>117299.02</v>
      </c>
      <c r="J36" s="21">
        <v>111299.02</v>
      </c>
      <c r="K36" s="21">
        <v>111299.02</v>
      </c>
      <c r="L36" s="22">
        <v>0.48015107851596206</v>
      </c>
    </row>
    <row r="37" spans="1:12" x14ac:dyDescent="0.2">
      <c r="A37" s="19"/>
      <c r="B37" s="19"/>
      <c r="C37" s="19"/>
      <c r="D37" s="19" t="s">
        <v>24</v>
      </c>
      <c r="E37" s="21">
        <v>0</v>
      </c>
      <c r="F37" s="21">
        <v>84000</v>
      </c>
      <c r="G37" s="21">
        <v>84000</v>
      </c>
      <c r="H37" s="21">
        <v>0</v>
      </c>
      <c r="I37" s="21">
        <v>0</v>
      </c>
      <c r="J37" s="21">
        <v>0</v>
      </c>
      <c r="K37" s="21">
        <v>0</v>
      </c>
      <c r="L37" s="22">
        <v>0</v>
      </c>
    </row>
    <row r="38" spans="1:12" x14ac:dyDescent="0.2">
      <c r="A38" s="19"/>
      <c r="B38" s="19"/>
      <c r="C38" s="19" t="s">
        <v>49</v>
      </c>
      <c r="D38" s="19"/>
      <c r="E38" s="21">
        <v>2368236</v>
      </c>
      <c r="F38" s="21">
        <v>290000</v>
      </c>
      <c r="G38" s="21">
        <v>2658236</v>
      </c>
      <c r="H38" s="21">
        <v>2219342.8600000003</v>
      </c>
      <c r="I38" s="21">
        <v>2188277.9300000002</v>
      </c>
      <c r="J38" s="21">
        <v>1824001.9700000002</v>
      </c>
      <c r="K38" s="21">
        <v>1796021.78</v>
      </c>
      <c r="L38" s="22">
        <v>0.68617006541179937</v>
      </c>
    </row>
    <row r="39" spans="1:12" x14ac:dyDescent="0.2">
      <c r="A39" s="19"/>
      <c r="B39" s="19" t="s">
        <v>50</v>
      </c>
      <c r="C39" s="19"/>
      <c r="D39" s="19"/>
      <c r="E39" s="21">
        <v>2368236</v>
      </c>
      <c r="F39" s="21">
        <v>290000</v>
      </c>
      <c r="G39" s="21">
        <v>2658236</v>
      </c>
      <c r="H39" s="21">
        <v>2219342.8600000003</v>
      </c>
      <c r="I39" s="21">
        <v>2188277.9300000002</v>
      </c>
      <c r="J39" s="21">
        <v>1824001.9700000002</v>
      </c>
      <c r="K39" s="21">
        <v>1796021.78</v>
      </c>
      <c r="L39" s="22">
        <v>0.68617006541179937</v>
      </c>
    </row>
    <row r="40" spans="1:12" x14ac:dyDescent="0.2">
      <c r="A40" s="19"/>
      <c r="B40" s="19">
        <v>3343</v>
      </c>
      <c r="C40" s="19" t="s">
        <v>36</v>
      </c>
      <c r="D40" s="19" t="s">
        <v>12</v>
      </c>
      <c r="E40" s="21">
        <v>418625</v>
      </c>
      <c r="F40" s="21">
        <v>-1845</v>
      </c>
      <c r="G40" s="21">
        <v>416780</v>
      </c>
      <c r="H40" s="21">
        <v>331743.25</v>
      </c>
      <c r="I40" s="21">
        <v>331743.25</v>
      </c>
      <c r="J40" s="21">
        <v>227896.97</v>
      </c>
      <c r="K40" s="21">
        <v>227896.97</v>
      </c>
      <c r="L40" s="22">
        <v>0.54680399731273099</v>
      </c>
    </row>
    <row r="41" spans="1:12" x14ac:dyDescent="0.2">
      <c r="A41" s="19"/>
      <c r="B41" s="19"/>
      <c r="C41" s="19"/>
      <c r="D41" s="19" t="s">
        <v>21</v>
      </c>
      <c r="E41" s="21">
        <v>2557375</v>
      </c>
      <c r="F41" s="21">
        <v>240601.01</v>
      </c>
      <c r="G41" s="21">
        <v>2797976.01</v>
      </c>
      <c r="H41" s="21">
        <v>2385664.31</v>
      </c>
      <c r="I41" s="21">
        <v>2192885.54</v>
      </c>
      <c r="J41" s="21">
        <v>251572.31</v>
      </c>
      <c r="K41" s="21">
        <v>204026</v>
      </c>
      <c r="L41" s="22">
        <v>8.9912246960258971E-2</v>
      </c>
    </row>
    <row r="42" spans="1:12" x14ac:dyDescent="0.2">
      <c r="A42" s="19"/>
      <c r="B42" s="19"/>
      <c r="C42" s="19"/>
      <c r="D42" s="19" t="s">
        <v>22</v>
      </c>
      <c r="E42" s="21">
        <v>214000</v>
      </c>
      <c r="F42" s="21">
        <v>20000</v>
      </c>
      <c r="G42" s="21">
        <v>234000</v>
      </c>
      <c r="H42" s="21">
        <v>0</v>
      </c>
      <c r="I42" s="21">
        <v>0</v>
      </c>
      <c r="J42" s="21">
        <v>0</v>
      </c>
      <c r="K42" s="21">
        <v>0</v>
      </c>
      <c r="L42" s="22">
        <v>0</v>
      </c>
    </row>
    <row r="43" spans="1:12" x14ac:dyDescent="0.2">
      <c r="A43" s="19"/>
      <c r="B43" s="19"/>
      <c r="C43" s="19" t="s">
        <v>51</v>
      </c>
      <c r="D43" s="19"/>
      <c r="E43" s="21">
        <v>3190000</v>
      </c>
      <c r="F43" s="21">
        <v>258756.01</v>
      </c>
      <c r="G43" s="21">
        <v>3448756.01</v>
      </c>
      <c r="H43" s="21">
        <v>2717407.56</v>
      </c>
      <c r="I43" s="21">
        <v>2524628.79</v>
      </c>
      <c r="J43" s="21">
        <v>479469.28</v>
      </c>
      <c r="K43" s="21">
        <v>431922.97</v>
      </c>
      <c r="L43" s="22">
        <v>0.13902673271455931</v>
      </c>
    </row>
    <row r="44" spans="1:12" x14ac:dyDescent="0.2">
      <c r="A44" s="19"/>
      <c r="B44" s="19" t="s">
        <v>52</v>
      </c>
      <c r="C44" s="19"/>
      <c r="D44" s="19"/>
      <c r="E44" s="21">
        <v>3190000</v>
      </c>
      <c r="F44" s="21">
        <v>258756.01</v>
      </c>
      <c r="G44" s="21">
        <v>3448756.01</v>
      </c>
      <c r="H44" s="21">
        <v>2717407.56</v>
      </c>
      <c r="I44" s="21">
        <v>2524628.79</v>
      </c>
      <c r="J44" s="21">
        <v>479469.28</v>
      </c>
      <c r="K44" s="21">
        <v>431922.97</v>
      </c>
      <c r="L44" s="22">
        <v>0.13902673271455931</v>
      </c>
    </row>
    <row r="45" spans="1:12" x14ac:dyDescent="0.2">
      <c r="A45" s="19"/>
      <c r="B45" s="19">
        <v>3381</v>
      </c>
      <c r="C45" s="19" t="s">
        <v>37</v>
      </c>
      <c r="D45" s="19" t="s">
        <v>21</v>
      </c>
      <c r="E45" s="21">
        <v>524616</v>
      </c>
      <c r="F45" s="21">
        <v>130000</v>
      </c>
      <c r="G45" s="21">
        <v>654616</v>
      </c>
      <c r="H45" s="21">
        <v>321781.25000000006</v>
      </c>
      <c r="I45" s="21">
        <v>304417.75000000006</v>
      </c>
      <c r="J45" s="21">
        <v>249378.25999999998</v>
      </c>
      <c r="K45" s="21">
        <v>248178.41999999998</v>
      </c>
      <c r="L45" s="22">
        <v>0.38095350556662222</v>
      </c>
    </row>
    <row r="46" spans="1:12" x14ac:dyDescent="0.2">
      <c r="A46" s="19"/>
      <c r="B46" s="19"/>
      <c r="C46" s="19" t="s">
        <v>53</v>
      </c>
      <c r="D46" s="19"/>
      <c r="E46" s="21">
        <v>524616</v>
      </c>
      <c r="F46" s="21">
        <v>130000</v>
      </c>
      <c r="G46" s="21">
        <v>654616</v>
      </c>
      <c r="H46" s="21">
        <v>321781.25000000006</v>
      </c>
      <c r="I46" s="21">
        <v>304417.75000000006</v>
      </c>
      <c r="J46" s="21">
        <v>249378.25999999998</v>
      </c>
      <c r="K46" s="21">
        <v>248178.41999999998</v>
      </c>
      <c r="L46" s="22">
        <v>0.38095350556662222</v>
      </c>
    </row>
    <row r="47" spans="1:12" x14ac:dyDescent="0.2">
      <c r="A47" s="19"/>
      <c r="B47" s="19" t="s">
        <v>54</v>
      </c>
      <c r="C47" s="19"/>
      <c r="D47" s="19"/>
      <c r="E47" s="21">
        <v>524616</v>
      </c>
      <c r="F47" s="21">
        <v>130000</v>
      </c>
      <c r="G47" s="21">
        <v>654616</v>
      </c>
      <c r="H47" s="21">
        <v>321781.25000000006</v>
      </c>
      <c r="I47" s="21">
        <v>304417.75000000006</v>
      </c>
      <c r="J47" s="21">
        <v>249378.25999999998</v>
      </c>
      <c r="K47" s="21">
        <v>248178.41999999998</v>
      </c>
      <c r="L47" s="22">
        <v>0.38095350556662222</v>
      </c>
    </row>
    <row r="48" spans="1:12" x14ac:dyDescent="0.2">
      <c r="A48" s="19" t="s">
        <v>117</v>
      </c>
      <c r="B48" s="19"/>
      <c r="C48" s="19"/>
      <c r="D48" s="19"/>
      <c r="E48" s="21">
        <v>17367985</v>
      </c>
      <c r="F48" s="21">
        <v>2355583.0099999998</v>
      </c>
      <c r="G48" s="21">
        <v>19723568.009999998</v>
      </c>
      <c r="H48" s="21">
        <v>16706060.85</v>
      </c>
      <c r="I48" s="21">
        <v>16461712.859999999</v>
      </c>
      <c r="J48" s="21">
        <v>10457941.190000001</v>
      </c>
      <c r="K48" s="21">
        <v>10114782.970000001</v>
      </c>
      <c r="L48" s="22">
        <v>0.53022562574366605</v>
      </c>
    </row>
    <row r="49" spans="1:12" x14ac:dyDescent="0.2">
      <c r="A49" s="19" t="s">
        <v>11</v>
      </c>
      <c r="B49" s="19"/>
      <c r="C49" s="19"/>
      <c r="D49" s="19"/>
      <c r="E49" s="21">
        <v>17367985</v>
      </c>
      <c r="F49" s="21">
        <v>2355583.0099999998</v>
      </c>
      <c r="G49" s="21">
        <v>19723568.009999998</v>
      </c>
      <c r="H49" s="21">
        <v>16706060.85</v>
      </c>
      <c r="I49" s="21">
        <v>16461712.859999999</v>
      </c>
      <c r="J49" s="21">
        <v>10457941.190000001</v>
      </c>
      <c r="K49" s="21">
        <v>10114782.970000001</v>
      </c>
      <c r="L49" s="22">
        <v>0.53022562574366605</v>
      </c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 s="26"/>
      <c r="F51" s="26"/>
      <c r="G51" s="26"/>
      <c r="H51" s="26"/>
      <c r="I51" s="26"/>
      <c r="J51" s="26"/>
      <c r="K51" s="26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 s="25"/>
      <c r="F53" s="25"/>
      <c r="G53" s="25"/>
      <c r="H53" s="25"/>
      <c r="I53" s="25"/>
      <c r="J53" s="25"/>
      <c r="K53" s="25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0"/>
  <sheetViews>
    <sheetView view="pageLayout" zoomScaleNormal="100" workbookViewId="0">
      <selection activeCell="F2" sqref="F2:N250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15">
        <v>6</v>
      </c>
      <c r="B2" s="15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4">
        <v>12000</v>
      </c>
      <c r="G2" s="16" t="s">
        <v>55</v>
      </c>
      <c r="H2" s="17">
        <v>86870</v>
      </c>
      <c r="I2" s="17">
        <v>0</v>
      </c>
      <c r="J2" s="17">
        <v>86870</v>
      </c>
      <c r="K2" s="17">
        <v>69874.7</v>
      </c>
      <c r="L2" s="17">
        <v>69874.7</v>
      </c>
      <c r="M2" s="17">
        <v>49525.7</v>
      </c>
      <c r="N2" s="17">
        <v>49525.7</v>
      </c>
    </row>
    <row r="3" spans="1:14" x14ac:dyDescent="0.2">
      <c r="A3" s="15">
        <v>6</v>
      </c>
      <c r="B3" s="15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4">
        <v>12003</v>
      </c>
      <c r="G3" s="16" t="s">
        <v>56</v>
      </c>
      <c r="H3" s="17">
        <v>17387</v>
      </c>
      <c r="I3" s="17">
        <v>0</v>
      </c>
      <c r="J3" s="17">
        <v>17387</v>
      </c>
      <c r="K3" s="17">
        <v>18826.64</v>
      </c>
      <c r="L3" s="17">
        <v>18826.64</v>
      </c>
      <c r="M3" s="17">
        <v>17163.3</v>
      </c>
      <c r="N3" s="17">
        <v>17163.3</v>
      </c>
    </row>
    <row r="4" spans="1:14" x14ac:dyDescent="0.2">
      <c r="A4" s="15">
        <v>6</v>
      </c>
      <c r="B4" s="15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4">
        <v>12004</v>
      </c>
      <c r="G4" s="16" t="s">
        <v>57</v>
      </c>
      <c r="H4" s="17">
        <v>43163</v>
      </c>
      <c r="I4" s="17">
        <v>0</v>
      </c>
      <c r="J4" s="17">
        <v>43163</v>
      </c>
      <c r="K4" s="17">
        <v>47536.959999999999</v>
      </c>
      <c r="L4" s="17">
        <v>47536.959999999999</v>
      </c>
      <c r="M4" s="17">
        <v>21396.39</v>
      </c>
      <c r="N4" s="17">
        <v>21396.39</v>
      </c>
    </row>
    <row r="5" spans="1:14" x14ac:dyDescent="0.2">
      <c r="A5" s="15">
        <v>6</v>
      </c>
      <c r="B5" s="15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4">
        <v>12006</v>
      </c>
      <c r="G5" s="16" t="s">
        <v>58</v>
      </c>
      <c r="H5" s="17">
        <v>17550</v>
      </c>
      <c r="I5" s="17">
        <v>0</v>
      </c>
      <c r="J5" s="17">
        <v>17550</v>
      </c>
      <c r="K5" s="17">
        <v>15506.86</v>
      </c>
      <c r="L5" s="17">
        <v>15506.86</v>
      </c>
      <c r="M5" s="17">
        <v>10273.92</v>
      </c>
      <c r="N5" s="17">
        <v>10273.92</v>
      </c>
    </row>
    <row r="6" spans="1:14" x14ac:dyDescent="0.2">
      <c r="A6" s="15">
        <v>6</v>
      </c>
      <c r="B6" s="15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4">
        <v>12100</v>
      </c>
      <c r="G6" s="16" t="s">
        <v>59</v>
      </c>
      <c r="H6" s="17">
        <v>84181</v>
      </c>
      <c r="I6" s="17">
        <v>0</v>
      </c>
      <c r="J6" s="17">
        <v>84181</v>
      </c>
      <c r="K6" s="17">
        <v>76050.600000000006</v>
      </c>
      <c r="L6" s="17">
        <v>76050.600000000006</v>
      </c>
      <c r="M6" s="17">
        <v>48524.83</v>
      </c>
      <c r="N6" s="17">
        <v>48524.83</v>
      </c>
    </row>
    <row r="7" spans="1:14" x14ac:dyDescent="0.2">
      <c r="A7" s="15">
        <v>6</v>
      </c>
      <c r="B7" s="15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4">
        <v>12101</v>
      </c>
      <c r="G7" s="16" t="s">
        <v>60</v>
      </c>
      <c r="H7" s="17">
        <v>209845</v>
      </c>
      <c r="I7" s="17">
        <v>0</v>
      </c>
      <c r="J7" s="17">
        <v>209845</v>
      </c>
      <c r="K7" s="17">
        <v>192969.78</v>
      </c>
      <c r="L7" s="17">
        <v>192969.78</v>
      </c>
      <c r="M7" s="17">
        <v>128415.33</v>
      </c>
      <c r="N7" s="17">
        <v>128415.33</v>
      </c>
    </row>
    <row r="8" spans="1:14" x14ac:dyDescent="0.2">
      <c r="A8" s="15">
        <v>6</v>
      </c>
      <c r="B8" s="15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4">
        <v>12103</v>
      </c>
      <c r="G8" s="16" t="s">
        <v>61</v>
      </c>
      <c r="H8" s="17">
        <v>8806</v>
      </c>
      <c r="I8" s="17">
        <v>0</v>
      </c>
      <c r="J8" s="17">
        <v>8806</v>
      </c>
      <c r="K8" s="17">
        <v>8040.16</v>
      </c>
      <c r="L8" s="17">
        <v>8040.16</v>
      </c>
      <c r="M8" s="17">
        <v>5523.95</v>
      </c>
      <c r="N8" s="17">
        <v>5523.95</v>
      </c>
    </row>
    <row r="9" spans="1:14" x14ac:dyDescent="0.2">
      <c r="A9" s="15">
        <v>6</v>
      </c>
      <c r="B9" s="15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14">
        <v>13000</v>
      </c>
      <c r="G9" s="16" t="s">
        <v>62</v>
      </c>
      <c r="H9" s="17">
        <v>285665</v>
      </c>
      <c r="I9" s="17">
        <v>0</v>
      </c>
      <c r="J9" s="17">
        <v>285665</v>
      </c>
      <c r="K9" s="17">
        <v>266809.09999999998</v>
      </c>
      <c r="L9" s="17">
        <v>266809.09999999998</v>
      </c>
      <c r="M9" s="17">
        <v>173713.97</v>
      </c>
      <c r="N9" s="17">
        <v>173713.97</v>
      </c>
    </row>
    <row r="10" spans="1:14" x14ac:dyDescent="0.2">
      <c r="A10" s="15">
        <v>6</v>
      </c>
      <c r="B10" s="15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4">
        <v>13002</v>
      </c>
      <c r="G10" s="16" t="s">
        <v>63</v>
      </c>
      <c r="H10" s="17">
        <v>306960</v>
      </c>
      <c r="I10" s="17">
        <v>0</v>
      </c>
      <c r="J10" s="17">
        <v>306960</v>
      </c>
      <c r="K10" s="17">
        <v>298938.62</v>
      </c>
      <c r="L10" s="17">
        <v>298938.62</v>
      </c>
      <c r="M10" s="17">
        <v>208335.06</v>
      </c>
      <c r="N10" s="17">
        <v>208335.06</v>
      </c>
    </row>
    <row r="11" spans="1:14" x14ac:dyDescent="0.2">
      <c r="A11" s="15">
        <v>6</v>
      </c>
      <c r="B11" s="15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4">
        <v>131</v>
      </c>
      <c r="G11" s="16" t="s">
        <v>64</v>
      </c>
      <c r="H11" s="17">
        <v>93595</v>
      </c>
      <c r="I11" s="17">
        <v>0</v>
      </c>
      <c r="J11" s="17">
        <v>93595</v>
      </c>
      <c r="K11" s="17">
        <v>73770.899999999994</v>
      </c>
      <c r="L11" s="17">
        <v>73770.899999999994</v>
      </c>
      <c r="M11" s="17">
        <v>53289.61</v>
      </c>
      <c r="N11" s="17">
        <v>53289.61</v>
      </c>
    </row>
    <row r="12" spans="1:14" x14ac:dyDescent="0.2">
      <c r="A12" s="15">
        <v>6</v>
      </c>
      <c r="B12" s="15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14">
        <v>150</v>
      </c>
      <c r="G12" s="16" t="s">
        <v>65</v>
      </c>
      <c r="H12" s="17">
        <v>4950</v>
      </c>
      <c r="I12" s="17">
        <v>0</v>
      </c>
      <c r="J12" s="17">
        <v>4950</v>
      </c>
      <c r="K12" s="17">
        <v>3794.39</v>
      </c>
      <c r="L12" s="17">
        <v>3794.39</v>
      </c>
      <c r="M12" s="17">
        <v>3794.39</v>
      </c>
      <c r="N12" s="17">
        <v>3794.39</v>
      </c>
    </row>
    <row r="13" spans="1:14" x14ac:dyDescent="0.2">
      <c r="A13" s="15">
        <v>6</v>
      </c>
      <c r="B13" s="15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4">
        <v>151</v>
      </c>
      <c r="G13" s="16" t="s">
        <v>66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</row>
    <row r="14" spans="1:14" x14ac:dyDescent="0.2">
      <c r="A14" s="15">
        <v>6</v>
      </c>
      <c r="B14" s="15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14">
        <v>16000</v>
      </c>
      <c r="G14" s="16" t="s">
        <v>67</v>
      </c>
      <c r="H14" s="17">
        <v>778182</v>
      </c>
      <c r="I14" s="17">
        <v>-50000</v>
      </c>
      <c r="J14" s="17">
        <v>728182</v>
      </c>
      <c r="K14" s="17">
        <v>470138.11</v>
      </c>
      <c r="L14" s="17">
        <v>470138.11</v>
      </c>
      <c r="M14" s="17">
        <v>470138.11</v>
      </c>
      <c r="N14" s="17">
        <v>470138.11</v>
      </c>
    </row>
    <row r="15" spans="1:14" x14ac:dyDescent="0.2">
      <c r="A15" s="15">
        <v>6</v>
      </c>
      <c r="B15" s="15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4">
        <v>16200</v>
      </c>
      <c r="G15" s="16" t="s">
        <v>68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</row>
    <row r="16" spans="1:14" x14ac:dyDescent="0.2">
      <c r="A16" s="15">
        <v>6</v>
      </c>
      <c r="B16" s="15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4">
        <v>16204</v>
      </c>
      <c r="G16" s="16" t="s">
        <v>69</v>
      </c>
      <c r="H16" s="17">
        <v>11480</v>
      </c>
      <c r="I16" s="17">
        <v>1845</v>
      </c>
      <c r="J16" s="17">
        <v>13325</v>
      </c>
      <c r="K16" s="17">
        <v>5798.49</v>
      </c>
      <c r="L16" s="17">
        <v>5798.49</v>
      </c>
      <c r="M16" s="17">
        <v>5798.49</v>
      </c>
      <c r="N16" s="17">
        <v>5798.49</v>
      </c>
    </row>
    <row r="17" spans="1:14" x14ac:dyDescent="0.2">
      <c r="A17" s="15">
        <v>6</v>
      </c>
      <c r="B17" s="15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14">
        <v>202</v>
      </c>
      <c r="G17" s="16" t="s">
        <v>70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</row>
    <row r="18" spans="1:14" x14ac:dyDescent="0.2">
      <c r="A18" s="15">
        <v>6</v>
      </c>
      <c r="B18" s="15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4">
        <v>203</v>
      </c>
      <c r="G18" s="16" t="s">
        <v>71</v>
      </c>
      <c r="H18" s="17">
        <v>17000</v>
      </c>
      <c r="I18" s="17">
        <v>0</v>
      </c>
      <c r="J18" s="17">
        <v>17000</v>
      </c>
      <c r="K18" s="17">
        <v>11628.1</v>
      </c>
      <c r="L18" s="17">
        <v>11628.1</v>
      </c>
      <c r="M18" s="17">
        <v>4238.3599999999997</v>
      </c>
      <c r="N18" s="17">
        <v>4238.3599999999997</v>
      </c>
    </row>
    <row r="19" spans="1:14" x14ac:dyDescent="0.2">
      <c r="A19" s="15">
        <v>6</v>
      </c>
      <c r="B19" s="15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4">
        <v>205</v>
      </c>
      <c r="G19" s="16" t="s">
        <v>72</v>
      </c>
      <c r="H19" s="17">
        <v>2000</v>
      </c>
      <c r="I19" s="17">
        <v>0</v>
      </c>
      <c r="J19" s="17">
        <v>2000</v>
      </c>
      <c r="K19" s="17">
        <v>0</v>
      </c>
      <c r="L19" s="17">
        <v>0</v>
      </c>
      <c r="M19" s="17">
        <v>0</v>
      </c>
      <c r="N19" s="17">
        <v>0</v>
      </c>
    </row>
    <row r="20" spans="1:14" x14ac:dyDescent="0.2">
      <c r="A20" s="15">
        <v>6</v>
      </c>
      <c r="B20" s="15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4">
        <v>208</v>
      </c>
      <c r="G20" s="16" t="s">
        <v>73</v>
      </c>
      <c r="H20" s="17">
        <v>0</v>
      </c>
      <c r="I20" s="17">
        <v>0</v>
      </c>
      <c r="J20" s="17">
        <v>0</v>
      </c>
      <c r="K20" s="17">
        <v>1210</v>
      </c>
      <c r="L20" s="17">
        <v>1210</v>
      </c>
      <c r="M20" s="17">
        <v>497.56</v>
      </c>
      <c r="N20" s="17">
        <v>497.56</v>
      </c>
    </row>
    <row r="21" spans="1:14" x14ac:dyDescent="0.2">
      <c r="A21" s="15">
        <v>6</v>
      </c>
      <c r="B21" s="15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14">
        <v>212</v>
      </c>
      <c r="G21" s="16" t="s">
        <v>74</v>
      </c>
      <c r="H21" s="17">
        <v>10000</v>
      </c>
      <c r="I21" s="17">
        <v>0</v>
      </c>
      <c r="J21" s="17">
        <v>10000</v>
      </c>
      <c r="K21" s="17">
        <v>11505.23</v>
      </c>
      <c r="L21" s="17">
        <v>11505.23</v>
      </c>
      <c r="M21" s="17">
        <v>6809.63</v>
      </c>
      <c r="N21" s="17">
        <v>2312.2199999999998</v>
      </c>
    </row>
    <row r="22" spans="1:14" x14ac:dyDescent="0.2">
      <c r="A22" s="15">
        <v>6</v>
      </c>
      <c r="B22" s="15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4">
        <v>213</v>
      </c>
      <c r="G22" s="16" t="s">
        <v>75</v>
      </c>
      <c r="H22" s="17">
        <v>80000</v>
      </c>
      <c r="I22" s="17">
        <v>5000</v>
      </c>
      <c r="J22" s="17">
        <v>85000</v>
      </c>
      <c r="K22" s="17">
        <v>67710.25</v>
      </c>
      <c r="L22" s="17">
        <v>67710.25</v>
      </c>
      <c r="M22" s="17">
        <v>43872.47</v>
      </c>
      <c r="N22" s="17">
        <v>43872.47</v>
      </c>
    </row>
    <row r="23" spans="1:14" x14ac:dyDescent="0.2">
      <c r="A23" s="15">
        <v>6</v>
      </c>
      <c r="B23" s="15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4">
        <v>214</v>
      </c>
      <c r="G23" s="16" t="s">
        <v>76</v>
      </c>
      <c r="H23" s="17">
        <v>500</v>
      </c>
      <c r="I23" s="17">
        <v>0</v>
      </c>
      <c r="J23" s="17">
        <v>500</v>
      </c>
      <c r="K23" s="17">
        <v>1028.5</v>
      </c>
      <c r="L23" s="17">
        <v>1028.5</v>
      </c>
      <c r="M23" s="17">
        <v>296.77</v>
      </c>
      <c r="N23" s="17">
        <v>296.77</v>
      </c>
    </row>
    <row r="24" spans="1:14" x14ac:dyDescent="0.2">
      <c r="A24" s="15">
        <v>6</v>
      </c>
      <c r="B24" s="15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4">
        <v>215</v>
      </c>
      <c r="G24" s="16" t="s">
        <v>77</v>
      </c>
      <c r="H24" s="17">
        <v>2000</v>
      </c>
      <c r="I24" s="17">
        <v>0</v>
      </c>
      <c r="J24" s="17">
        <v>2000</v>
      </c>
      <c r="K24" s="17">
        <v>0</v>
      </c>
      <c r="L24" s="17">
        <v>0</v>
      </c>
      <c r="M24" s="17">
        <v>0</v>
      </c>
      <c r="N24" s="17">
        <v>0</v>
      </c>
    </row>
    <row r="25" spans="1:14" x14ac:dyDescent="0.2">
      <c r="A25" s="15">
        <v>6</v>
      </c>
      <c r="B25" s="15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4">
        <v>216</v>
      </c>
      <c r="G25" s="16" t="s">
        <v>78</v>
      </c>
      <c r="H25" s="17">
        <v>1000</v>
      </c>
      <c r="I25" s="17">
        <v>0</v>
      </c>
      <c r="J25" s="17">
        <v>1000</v>
      </c>
      <c r="K25" s="17">
        <v>17968.5</v>
      </c>
      <c r="L25" s="17">
        <v>17968.5</v>
      </c>
      <c r="M25" s="17">
        <v>11355.3</v>
      </c>
      <c r="N25" s="17">
        <v>11355.3</v>
      </c>
    </row>
    <row r="26" spans="1:14" x14ac:dyDescent="0.2">
      <c r="A26" s="15">
        <v>6</v>
      </c>
      <c r="B26" s="15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14">
        <v>22000</v>
      </c>
      <c r="G26" s="16" t="s">
        <v>79</v>
      </c>
      <c r="H26" s="17">
        <v>10000</v>
      </c>
      <c r="I26" s="17">
        <v>0</v>
      </c>
      <c r="J26" s="17">
        <v>10000</v>
      </c>
      <c r="K26" s="17">
        <v>2693.18</v>
      </c>
      <c r="L26" s="17">
        <v>2693.18</v>
      </c>
      <c r="M26" s="17">
        <v>1285.6199999999999</v>
      </c>
      <c r="N26" s="17">
        <v>1285.6199999999999</v>
      </c>
    </row>
    <row r="27" spans="1:14" x14ac:dyDescent="0.2">
      <c r="A27" s="15">
        <v>6</v>
      </c>
      <c r="B27" s="15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4">
        <v>22001</v>
      </c>
      <c r="G27" s="16" t="s">
        <v>80</v>
      </c>
      <c r="H27" s="17">
        <v>2000</v>
      </c>
      <c r="I27" s="17">
        <v>0</v>
      </c>
      <c r="J27" s="17">
        <v>2000</v>
      </c>
      <c r="K27" s="17">
        <v>0</v>
      </c>
      <c r="L27" s="17">
        <v>0</v>
      </c>
      <c r="M27" s="17">
        <v>0</v>
      </c>
      <c r="N27" s="17">
        <v>0</v>
      </c>
    </row>
    <row r="28" spans="1:14" x14ac:dyDescent="0.2">
      <c r="A28" s="15">
        <v>6</v>
      </c>
      <c r="B28" s="15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4">
        <v>22002</v>
      </c>
      <c r="G28" s="16" t="s">
        <v>81</v>
      </c>
      <c r="H28" s="17">
        <v>4000</v>
      </c>
      <c r="I28" s="17">
        <v>0</v>
      </c>
      <c r="J28" s="17">
        <v>4000</v>
      </c>
      <c r="K28" s="17">
        <v>1230.1300000000001</v>
      </c>
      <c r="L28" s="17">
        <v>1230.1300000000001</v>
      </c>
      <c r="M28" s="17">
        <v>1230.1300000000001</v>
      </c>
      <c r="N28" s="17">
        <v>1230.1300000000001</v>
      </c>
    </row>
    <row r="29" spans="1:14" x14ac:dyDescent="0.2">
      <c r="A29" s="15">
        <v>6</v>
      </c>
      <c r="B29" s="15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4">
        <v>22100</v>
      </c>
      <c r="G29" s="16" t="s">
        <v>82</v>
      </c>
      <c r="H29" s="17">
        <v>235000</v>
      </c>
      <c r="I29" s="17">
        <v>70000</v>
      </c>
      <c r="J29" s="17">
        <v>305000</v>
      </c>
      <c r="K29" s="17">
        <v>214781.39</v>
      </c>
      <c r="L29" s="17">
        <v>214781.39</v>
      </c>
      <c r="M29" s="17">
        <v>113752.97</v>
      </c>
      <c r="N29" s="17">
        <v>113752.97</v>
      </c>
    </row>
    <row r="30" spans="1:14" x14ac:dyDescent="0.2">
      <c r="A30" s="15">
        <v>6</v>
      </c>
      <c r="B30" s="15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4">
        <v>22101</v>
      </c>
      <c r="G30" s="16" t="s">
        <v>83</v>
      </c>
      <c r="H30" s="17">
        <v>10000</v>
      </c>
      <c r="I30" s="17">
        <v>0</v>
      </c>
      <c r="J30" s="17">
        <v>10000</v>
      </c>
      <c r="K30" s="17">
        <v>2170.15</v>
      </c>
      <c r="L30" s="17">
        <v>2170.15</v>
      </c>
      <c r="M30" s="17">
        <v>2170.15</v>
      </c>
      <c r="N30" s="17">
        <v>240.45</v>
      </c>
    </row>
    <row r="31" spans="1:14" x14ac:dyDescent="0.2">
      <c r="A31" s="15">
        <v>6</v>
      </c>
      <c r="B31" s="15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4">
        <v>22102</v>
      </c>
      <c r="G31" s="16" t="s">
        <v>84</v>
      </c>
      <c r="H31" s="17">
        <v>36000</v>
      </c>
      <c r="I31" s="17">
        <v>0</v>
      </c>
      <c r="J31" s="17">
        <v>36000</v>
      </c>
      <c r="K31" s="17">
        <v>34919.56</v>
      </c>
      <c r="L31" s="17">
        <v>34919.56</v>
      </c>
      <c r="M31" s="17">
        <v>15336.12</v>
      </c>
      <c r="N31" s="17">
        <v>15256.77</v>
      </c>
    </row>
    <row r="32" spans="1:14" x14ac:dyDescent="0.2">
      <c r="A32" s="15">
        <v>6</v>
      </c>
      <c r="B32" s="15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4">
        <v>22103</v>
      </c>
      <c r="G32" s="16" t="s">
        <v>85</v>
      </c>
      <c r="H32" s="17">
        <v>1000</v>
      </c>
      <c r="I32" s="17">
        <v>0</v>
      </c>
      <c r="J32" s="17">
        <v>1000</v>
      </c>
      <c r="K32" s="17">
        <v>433.52</v>
      </c>
      <c r="L32" s="17">
        <v>433.52</v>
      </c>
      <c r="M32" s="17">
        <v>433.52</v>
      </c>
      <c r="N32" s="17">
        <v>433.52</v>
      </c>
    </row>
    <row r="33" spans="1:14" x14ac:dyDescent="0.2">
      <c r="A33" s="15">
        <v>6</v>
      </c>
      <c r="B33" s="15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4">
        <v>22104</v>
      </c>
      <c r="G33" s="16" t="s">
        <v>86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">
      <c r="A34" s="15">
        <v>6</v>
      </c>
      <c r="B34" s="15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4">
        <v>22110</v>
      </c>
      <c r="G34" s="16" t="s">
        <v>87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</row>
    <row r="35" spans="1:14" x14ac:dyDescent="0.2">
      <c r="A35" s="15">
        <v>6</v>
      </c>
      <c r="B35" s="15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4">
        <v>22199</v>
      </c>
      <c r="G35" s="16" t="s">
        <v>88</v>
      </c>
      <c r="H35" s="17">
        <v>50000</v>
      </c>
      <c r="I35" s="17">
        <v>0</v>
      </c>
      <c r="J35" s="17">
        <v>50000</v>
      </c>
      <c r="K35" s="17">
        <v>45920.61</v>
      </c>
      <c r="L35" s="17">
        <v>45920.61</v>
      </c>
      <c r="M35" s="17">
        <v>17420.54</v>
      </c>
      <c r="N35" s="17">
        <v>16943.95</v>
      </c>
    </row>
    <row r="36" spans="1:14" x14ac:dyDescent="0.2">
      <c r="A36" s="15">
        <v>6</v>
      </c>
      <c r="B36" s="15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4">
        <v>22200</v>
      </c>
      <c r="G36" s="16" t="s">
        <v>89</v>
      </c>
      <c r="H36" s="17">
        <v>43000</v>
      </c>
      <c r="I36" s="17">
        <v>0</v>
      </c>
      <c r="J36" s="17">
        <v>43000</v>
      </c>
      <c r="K36" s="17">
        <v>39944.21</v>
      </c>
      <c r="L36" s="17">
        <v>39944.21</v>
      </c>
      <c r="M36" s="17">
        <v>22327.040000000001</v>
      </c>
      <c r="N36" s="17">
        <v>22327.040000000001</v>
      </c>
    </row>
    <row r="37" spans="1:14" x14ac:dyDescent="0.2">
      <c r="A37" s="15">
        <v>6</v>
      </c>
      <c r="B37" s="15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4">
        <v>22201</v>
      </c>
      <c r="G37" s="16" t="s">
        <v>90</v>
      </c>
      <c r="H37" s="17">
        <v>8000</v>
      </c>
      <c r="I37" s="17">
        <v>0</v>
      </c>
      <c r="J37" s="17">
        <v>8000</v>
      </c>
      <c r="K37" s="17">
        <v>7247.9</v>
      </c>
      <c r="L37" s="17">
        <v>7247.9</v>
      </c>
      <c r="M37" s="17">
        <v>6645.71</v>
      </c>
      <c r="N37" s="17">
        <v>6645.71</v>
      </c>
    </row>
    <row r="38" spans="1:14" x14ac:dyDescent="0.2">
      <c r="A38" s="15">
        <v>6</v>
      </c>
      <c r="B38" s="15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4">
        <v>22203</v>
      </c>
      <c r="G38" s="16" t="s">
        <v>91</v>
      </c>
      <c r="H38" s="17">
        <v>8000</v>
      </c>
      <c r="I38" s="17">
        <v>0</v>
      </c>
      <c r="J38" s="17">
        <v>8000</v>
      </c>
      <c r="K38" s="17">
        <v>58476.959999999999</v>
      </c>
      <c r="L38" s="17">
        <v>58476.959999999999</v>
      </c>
      <c r="M38" s="17">
        <v>28501.27</v>
      </c>
      <c r="N38" s="17">
        <v>28501.27</v>
      </c>
    </row>
    <row r="39" spans="1:14" x14ac:dyDescent="0.2">
      <c r="A39" s="15">
        <v>6</v>
      </c>
      <c r="B39" s="15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4">
        <v>223</v>
      </c>
      <c r="G39" s="16" t="s">
        <v>92</v>
      </c>
      <c r="H39" s="17">
        <v>500</v>
      </c>
      <c r="I39" s="17">
        <v>0</v>
      </c>
      <c r="J39" s="17">
        <v>500</v>
      </c>
      <c r="K39" s="17">
        <v>0</v>
      </c>
      <c r="L39" s="17">
        <v>0</v>
      </c>
      <c r="M39" s="17">
        <v>0</v>
      </c>
      <c r="N39" s="17">
        <v>0</v>
      </c>
    </row>
    <row r="40" spans="1:14" x14ac:dyDescent="0.2">
      <c r="A40" s="15">
        <v>6</v>
      </c>
      <c r="B40" s="15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4">
        <v>224</v>
      </c>
      <c r="G40" s="16" t="s">
        <v>93</v>
      </c>
      <c r="H40" s="17">
        <v>45000</v>
      </c>
      <c r="I40" s="17">
        <v>0</v>
      </c>
      <c r="J40" s="17">
        <v>45000</v>
      </c>
      <c r="K40" s="17">
        <v>42284.08</v>
      </c>
      <c r="L40" s="17">
        <v>42284.08</v>
      </c>
      <c r="M40" s="17">
        <v>38135.279999999999</v>
      </c>
      <c r="N40" s="17">
        <v>38135.279999999999</v>
      </c>
    </row>
    <row r="41" spans="1:14" x14ac:dyDescent="0.2">
      <c r="A41" s="15">
        <v>6</v>
      </c>
      <c r="B41" s="15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4">
        <v>22601</v>
      </c>
      <c r="G41" s="16" t="s">
        <v>94</v>
      </c>
      <c r="H41" s="17">
        <v>1000</v>
      </c>
      <c r="I41" s="17">
        <v>0</v>
      </c>
      <c r="J41" s="17">
        <v>1000</v>
      </c>
      <c r="K41" s="17">
        <v>255.03</v>
      </c>
      <c r="L41" s="17">
        <v>255.03</v>
      </c>
      <c r="M41" s="17">
        <v>255.03</v>
      </c>
      <c r="N41" s="17">
        <v>255.03</v>
      </c>
    </row>
    <row r="42" spans="1:14" x14ac:dyDescent="0.2">
      <c r="A42" s="15">
        <v>6</v>
      </c>
      <c r="B42" s="15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4">
        <v>22602</v>
      </c>
      <c r="G42" s="16" t="s">
        <v>95</v>
      </c>
      <c r="H42" s="17">
        <v>260000</v>
      </c>
      <c r="I42" s="17">
        <v>0</v>
      </c>
      <c r="J42" s="17">
        <v>260000</v>
      </c>
      <c r="K42" s="17">
        <v>253595.86</v>
      </c>
      <c r="L42" s="17">
        <v>253595.86</v>
      </c>
      <c r="M42" s="17">
        <v>148357.98000000001</v>
      </c>
      <c r="N42" s="17">
        <v>132632.32999999999</v>
      </c>
    </row>
    <row r="43" spans="1:14" x14ac:dyDescent="0.2">
      <c r="A43" s="15">
        <v>6</v>
      </c>
      <c r="B43" s="15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4">
        <v>22604</v>
      </c>
      <c r="G43" s="16" t="s">
        <v>96</v>
      </c>
      <c r="H43" s="17">
        <v>1000</v>
      </c>
      <c r="I43" s="17">
        <v>0</v>
      </c>
      <c r="J43" s="17">
        <v>1000</v>
      </c>
      <c r="K43" s="17">
        <v>0</v>
      </c>
      <c r="L43" s="17">
        <v>0</v>
      </c>
      <c r="M43" s="17">
        <v>0</v>
      </c>
      <c r="N43" s="17">
        <v>0</v>
      </c>
    </row>
    <row r="44" spans="1:14" x14ac:dyDescent="0.2">
      <c r="A44" s="15">
        <v>6</v>
      </c>
      <c r="B44" s="15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4">
        <v>22608</v>
      </c>
      <c r="G44" s="16" t="s">
        <v>97</v>
      </c>
      <c r="H44" s="17">
        <v>12000</v>
      </c>
      <c r="I44" s="17">
        <v>0</v>
      </c>
      <c r="J44" s="17">
        <v>12000</v>
      </c>
      <c r="K44" s="17">
        <v>21475.09</v>
      </c>
      <c r="L44" s="17">
        <v>21475.09</v>
      </c>
      <c r="M44" s="17">
        <v>21475.09</v>
      </c>
      <c r="N44" s="17">
        <v>21475.09</v>
      </c>
    </row>
    <row r="45" spans="1:14" x14ac:dyDescent="0.2">
      <c r="A45" s="15">
        <v>6</v>
      </c>
      <c r="B45" s="15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4">
        <v>22609</v>
      </c>
      <c r="G45" s="16" t="s">
        <v>111</v>
      </c>
      <c r="H45" s="17">
        <v>0</v>
      </c>
      <c r="I45" s="17">
        <v>0</v>
      </c>
      <c r="J45" s="17">
        <v>0</v>
      </c>
      <c r="K45" s="17">
        <v>48400</v>
      </c>
      <c r="L45" s="17">
        <v>48400</v>
      </c>
      <c r="M45" s="17">
        <v>45880</v>
      </c>
      <c r="N45" s="17">
        <v>45880</v>
      </c>
    </row>
    <row r="46" spans="1:14" x14ac:dyDescent="0.2">
      <c r="A46" s="15">
        <v>6</v>
      </c>
      <c r="B46" s="15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4">
        <v>22699</v>
      </c>
      <c r="G46" s="16" t="s">
        <v>98</v>
      </c>
      <c r="H46" s="17">
        <v>10000</v>
      </c>
      <c r="I46" s="17">
        <v>0</v>
      </c>
      <c r="J46" s="17">
        <v>10000</v>
      </c>
      <c r="K46" s="17">
        <v>16576.38</v>
      </c>
      <c r="L46" s="17">
        <v>16576.38</v>
      </c>
      <c r="M46" s="17">
        <v>14175.36</v>
      </c>
      <c r="N46" s="17">
        <v>7021.31</v>
      </c>
    </row>
    <row r="47" spans="1:14" x14ac:dyDescent="0.2">
      <c r="A47" s="15">
        <v>6</v>
      </c>
      <c r="B47" s="15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4">
        <v>22700</v>
      </c>
      <c r="G47" s="16" t="s">
        <v>99</v>
      </c>
      <c r="H47" s="17">
        <v>140704</v>
      </c>
      <c r="I47" s="17">
        <v>0</v>
      </c>
      <c r="J47" s="17">
        <v>140704</v>
      </c>
      <c r="K47" s="17">
        <v>102762.36</v>
      </c>
      <c r="L47" s="17">
        <v>102762.36</v>
      </c>
      <c r="M47" s="17">
        <v>41922.519999999997</v>
      </c>
      <c r="N47" s="17">
        <v>33460.050000000003</v>
      </c>
    </row>
    <row r="48" spans="1:14" x14ac:dyDescent="0.2">
      <c r="A48" s="15">
        <v>6</v>
      </c>
      <c r="B48" s="15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4">
        <v>22701</v>
      </c>
      <c r="G48" s="16" t="s">
        <v>100</v>
      </c>
      <c r="H48" s="17">
        <v>77891</v>
      </c>
      <c r="I48" s="17">
        <v>0</v>
      </c>
      <c r="J48" s="17">
        <v>77891</v>
      </c>
      <c r="K48" s="17">
        <v>89784</v>
      </c>
      <c r="L48" s="17">
        <v>89784</v>
      </c>
      <c r="M48" s="17">
        <v>39751.410000000003</v>
      </c>
      <c r="N48" s="17">
        <v>39712.18</v>
      </c>
    </row>
    <row r="49" spans="1:14" x14ac:dyDescent="0.2">
      <c r="A49" s="15">
        <v>6</v>
      </c>
      <c r="B49" s="15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4">
        <v>22799</v>
      </c>
      <c r="G49" s="16" t="s">
        <v>102</v>
      </c>
      <c r="H49" s="17">
        <v>136340</v>
      </c>
      <c r="I49" s="17">
        <v>63400</v>
      </c>
      <c r="J49" s="17">
        <v>199740</v>
      </c>
      <c r="K49" s="17">
        <v>203627.31</v>
      </c>
      <c r="L49" s="17">
        <v>203627.31</v>
      </c>
      <c r="M49" s="17">
        <v>99257.55</v>
      </c>
      <c r="N49" s="17">
        <v>98989.29</v>
      </c>
    </row>
    <row r="50" spans="1:14" x14ac:dyDescent="0.2">
      <c r="A50" s="15">
        <v>6</v>
      </c>
      <c r="B50" s="15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14">
        <v>23020</v>
      </c>
      <c r="G50" s="16" t="s">
        <v>103</v>
      </c>
      <c r="H50" s="17">
        <v>1200</v>
      </c>
      <c r="I50" s="17">
        <v>0</v>
      </c>
      <c r="J50" s="17">
        <v>1200</v>
      </c>
      <c r="K50" s="17">
        <v>1146.5999999999999</v>
      </c>
      <c r="L50" s="17">
        <v>1146.5999999999999</v>
      </c>
      <c r="M50" s="17">
        <v>1146.5999999999999</v>
      </c>
      <c r="N50" s="17">
        <v>1146.5999999999999</v>
      </c>
    </row>
    <row r="51" spans="1:14" x14ac:dyDescent="0.2">
      <c r="A51" s="15">
        <v>6</v>
      </c>
      <c r="B51" s="15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4">
        <v>23120</v>
      </c>
      <c r="G51" s="16" t="s">
        <v>104</v>
      </c>
      <c r="H51" s="17">
        <v>500</v>
      </c>
      <c r="I51" s="17">
        <v>0</v>
      </c>
      <c r="J51" s="17">
        <v>500</v>
      </c>
      <c r="K51" s="17">
        <v>0</v>
      </c>
      <c r="L51" s="17">
        <v>0</v>
      </c>
      <c r="M51" s="17">
        <v>0</v>
      </c>
      <c r="N51" s="17">
        <v>0</v>
      </c>
    </row>
    <row r="52" spans="1:14" x14ac:dyDescent="0.2">
      <c r="A52" s="15">
        <v>6</v>
      </c>
      <c r="B52" s="15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14">
        <v>623</v>
      </c>
      <c r="G52" s="16" t="s">
        <v>118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</row>
    <row r="53" spans="1:14" x14ac:dyDescent="0.2">
      <c r="A53" s="15">
        <v>6</v>
      </c>
      <c r="B53" s="15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4">
        <v>626</v>
      </c>
      <c r="G53" s="16" t="s">
        <v>78</v>
      </c>
      <c r="H53" s="17">
        <v>15000</v>
      </c>
      <c r="I53" s="17">
        <v>30000</v>
      </c>
      <c r="J53" s="17">
        <v>45000</v>
      </c>
      <c r="K53" s="17">
        <v>11084.39</v>
      </c>
      <c r="L53" s="17">
        <v>11084.39</v>
      </c>
      <c r="M53" s="17">
        <v>10846.38</v>
      </c>
      <c r="N53" s="17">
        <v>10846.38</v>
      </c>
    </row>
    <row r="54" spans="1:14" x14ac:dyDescent="0.2">
      <c r="A54" s="15">
        <v>6</v>
      </c>
      <c r="B54" s="15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14">
        <v>632</v>
      </c>
      <c r="G54" s="16" t="s">
        <v>105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</row>
    <row r="55" spans="1:14" x14ac:dyDescent="0.2">
      <c r="A55" s="15">
        <v>6</v>
      </c>
      <c r="B55" s="15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14">
        <v>633</v>
      </c>
      <c r="G55" s="16" t="s">
        <v>119</v>
      </c>
      <c r="H55" s="17">
        <v>39000</v>
      </c>
      <c r="I55" s="17">
        <v>0</v>
      </c>
      <c r="J55" s="17">
        <v>39000</v>
      </c>
      <c r="K55" s="17">
        <v>38993.870000000003</v>
      </c>
      <c r="L55" s="17">
        <v>38586.9</v>
      </c>
      <c r="M55" s="17">
        <v>0</v>
      </c>
      <c r="N55" s="17">
        <v>0</v>
      </c>
    </row>
    <row r="56" spans="1:14" x14ac:dyDescent="0.2">
      <c r="A56" s="15">
        <v>6</v>
      </c>
      <c r="B56" s="15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4">
        <v>634</v>
      </c>
      <c r="G56" s="16" t="s">
        <v>120</v>
      </c>
      <c r="H56" s="17">
        <v>0</v>
      </c>
      <c r="I56" s="17">
        <v>42000</v>
      </c>
      <c r="J56" s="17">
        <v>42000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2">
      <c r="A57" s="15">
        <v>6</v>
      </c>
      <c r="B57" s="15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4">
        <v>636</v>
      </c>
      <c r="G57" s="16" t="s">
        <v>78</v>
      </c>
      <c r="H57" s="17">
        <v>0</v>
      </c>
      <c r="I57" s="17">
        <v>0</v>
      </c>
      <c r="J57" s="17">
        <v>0</v>
      </c>
      <c r="K57" s="17">
        <v>568.70000000000005</v>
      </c>
      <c r="L57" s="17">
        <v>568.70000000000005</v>
      </c>
      <c r="M57" s="17">
        <v>486.33</v>
      </c>
      <c r="N57" s="17">
        <v>486.33</v>
      </c>
    </row>
    <row r="58" spans="1:14" x14ac:dyDescent="0.2">
      <c r="A58" s="15">
        <v>6</v>
      </c>
      <c r="B58" s="15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64</v>
      </c>
      <c r="F58" s="14">
        <v>641</v>
      </c>
      <c r="G58" s="16" t="s">
        <v>106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x14ac:dyDescent="0.2">
      <c r="A59" s="15">
        <v>6</v>
      </c>
      <c r="B59" s="15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14">
        <v>83000</v>
      </c>
      <c r="G59" s="16" t="s">
        <v>107</v>
      </c>
      <c r="H59" s="17">
        <v>1500</v>
      </c>
      <c r="I59" s="17">
        <v>0</v>
      </c>
      <c r="J59" s="17">
        <v>1500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2">
      <c r="A60" s="15">
        <v>6</v>
      </c>
      <c r="B60" s="15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4">
        <v>83001</v>
      </c>
      <c r="G60" s="16" t="s">
        <v>108</v>
      </c>
      <c r="H60" s="17">
        <v>7000</v>
      </c>
      <c r="I60" s="17">
        <v>0</v>
      </c>
      <c r="J60" s="17">
        <v>7000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2">
      <c r="A61" s="15">
        <v>6</v>
      </c>
      <c r="B61" s="15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4">
        <v>83101</v>
      </c>
      <c r="G61" s="16" t="s">
        <v>109</v>
      </c>
      <c r="H61" s="17">
        <v>7000</v>
      </c>
      <c r="I61" s="17">
        <v>0</v>
      </c>
      <c r="J61" s="17">
        <v>7000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2">
      <c r="A62" s="15">
        <v>6</v>
      </c>
      <c r="B62" s="15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14">
        <v>13000</v>
      </c>
      <c r="G62" s="16" t="s">
        <v>62</v>
      </c>
      <c r="H62" s="17">
        <v>208954</v>
      </c>
      <c r="I62" s="17">
        <v>0</v>
      </c>
      <c r="J62" s="17">
        <v>208954</v>
      </c>
      <c r="K62" s="17">
        <v>188191.76</v>
      </c>
      <c r="L62" s="17">
        <v>188191.76</v>
      </c>
      <c r="M62" s="17">
        <v>126889.28</v>
      </c>
      <c r="N62" s="17">
        <v>126889.28</v>
      </c>
    </row>
    <row r="63" spans="1:14" x14ac:dyDescent="0.2">
      <c r="A63" s="15">
        <v>6</v>
      </c>
      <c r="B63" s="15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4">
        <v>13002</v>
      </c>
      <c r="G63" s="16" t="s">
        <v>63</v>
      </c>
      <c r="H63" s="17">
        <v>172303</v>
      </c>
      <c r="I63" s="17">
        <v>0</v>
      </c>
      <c r="J63" s="17">
        <v>172303</v>
      </c>
      <c r="K63" s="17">
        <v>154242.71</v>
      </c>
      <c r="L63" s="17">
        <v>154242.71</v>
      </c>
      <c r="M63" s="17">
        <v>119050.31</v>
      </c>
      <c r="N63" s="17">
        <v>119050.31</v>
      </c>
    </row>
    <row r="64" spans="1:14" x14ac:dyDescent="0.2">
      <c r="A64" s="15">
        <v>6</v>
      </c>
      <c r="B64" s="15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4">
        <v>131</v>
      </c>
      <c r="G64" s="16" t="s">
        <v>64</v>
      </c>
      <c r="H64" s="17">
        <v>0</v>
      </c>
      <c r="I64" s="17">
        <v>0</v>
      </c>
      <c r="J64" s="17">
        <v>0</v>
      </c>
      <c r="K64" s="17">
        <v>36841.67</v>
      </c>
      <c r="L64" s="17">
        <v>36841.67</v>
      </c>
      <c r="M64" s="17">
        <v>31972.45</v>
      </c>
      <c r="N64" s="17">
        <v>31972.45</v>
      </c>
    </row>
    <row r="65" spans="1:14" x14ac:dyDescent="0.2">
      <c r="A65" s="15">
        <v>6</v>
      </c>
      <c r="B65" s="15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15</v>
      </c>
      <c r="F65" s="14">
        <v>150</v>
      </c>
      <c r="G65" s="16" t="s">
        <v>65</v>
      </c>
      <c r="H65" s="17">
        <v>1800</v>
      </c>
      <c r="I65" s="17">
        <v>0</v>
      </c>
      <c r="J65" s="17">
        <v>1800</v>
      </c>
      <c r="K65" s="17">
        <v>1575</v>
      </c>
      <c r="L65" s="17">
        <v>1575</v>
      </c>
      <c r="M65" s="17">
        <v>1575</v>
      </c>
      <c r="N65" s="17">
        <v>1575</v>
      </c>
    </row>
    <row r="66" spans="1:14" x14ac:dyDescent="0.2">
      <c r="A66" s="15">
        <v>6</v>
      </c>
      <c r="B66" s="15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20</v>
      </c>
      <c r="F66" s="14">
        <v>203</v>
      </c>
      <c r="G66" s="16" t="s">
        <v>71</v>
      </c>
      <c r="H66" s="17">
        <v>10000</v>
      </c>
      <c r="I66" s="17">
        <v>10000</v>
      </c>
      <c r="J66" s="17">
        <v>20000</v>
      </c>
      <c r="K66" s="17">
        <v>16767.98</v>
      </c>
      <c r="L66" s="17">
        <v>16767.98</v>
      </c>
      <c r="M66" s="17">
        <v>14138.35</v>
      </c>
      <c r="N66" s="17">
        <v>14138.35</v>
      </c>
    </row>
    <row r="67" spans="1:14" x14ac:dyDescent="0.2">
      <c r="A67" s="15">
        <v>6</v>
      </c>
      <c r="B67" s="15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4">
        <v>208</v>
      </c>
      <c r="G67" s="16" t="s">
        <v>73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</row>
    <row r="68" spans="1:14" x14ac:dyDescent="0.2">
      <c r="A68" s="15">
        <v>6</v>
      </c>
      <c r="B68" s="15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14">
        <v>212</v>
      </c>
      <c r="G68" s="16" t="s">
        <v>74</v>
      </c>
      <c r="H68" s="17">
        <v>15000</v>
      </c>
      <c r="I68" s="17">
        <v>25000</v>
      </c>
      <c r="J68" s="17">
        <v>40000</v>
      </c>
      <c r="K68" s="17">
        <v>3025</v>
      </c>
      <c r="L68" s="17">
        <v>3025</v>
      </c>
      <c r="M68" s="17">
        <v>2867.49</v>
      </c>
      <c r="N68" s="17">
        <v>2867.49</v>
      </c>
    </row>
    <row r="69" spans="1:14" x14ac:dyDescent="0.2">
      <c r="A69" s="15">
        <v>6</v>
      </c>
      <c r="B69" s="15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21</v>
      </c>
      <c r="F69" s="14">
        <v>213</v>
      </c>
      <c r="G69" s="16" t="s">
        <v>75</v>
      </c>
      <c r="H69" s="17">
        <v>94177</v>
      </c>
      <c r="I69" s="17">
        <v>0</v>
      </c>
      <c r="J69" s="17">
        <v>94177</v>
      </c>
      <c r="K69" s="17">
        <v>72034.679999999993</v>
      </c>
      <c r="L69" s="17">
        <v>72034.679999999993</v>
      </c>
      <c r="M69" s="17">
        <v>41799.53</v>
      </c>
      <c r="N69" s="17">
        <v>41799.53</v>
      </c>
    </row>
    <row r="70" spans="1:14" x14ac:dyDescent="0.2">
      <c r="A70" s="15">
        <v>6</v>
      </c>
      <c r="B70" s="15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14">
        <v>22000</v>
      </c>
      <c r="G70" s="16" t="s">
        <v>79</v>
      </c>
      <c r="H70" s="17">
        <v>6000</v>
      </c>
      <c r="I70" s="17">
        <v>0</v>
      </c>
      <c r="J70" s="17">
        <v>6000</v>
      </c>
      <c r="K70" s="17">
        <v>0</v>
      </c>
      <c r="L70" s="17">
        <v>0</v>
      </c>
      <c r="M70" s="17">
        <v>0</v>
      </c>
      <c r="N70" s="17">
        <v>0</v>
      </c>
    </row>
    <row r="71" spans="1:14" x14ac:dyDescent="0.2">
      <c r="A71" s="15">
        <v>6</v>
      </c>
      <c r="B71" s="15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4">
        <v>22001</v>
      </c>
      <c r="G71" s="16" t="s">
        <v>80</v>
      </c>
      <c r="H71" s="17">
        <v>1000</v>
      </c>
      <c r="I71" s="17">
        <v>0</v>
      </c>
      <c r="J71" s="17">
        <v>1000</v>
      </c>
      <c r="K71" s="17">
        <v>1346.46</v>
      </c>
      <c r="L71" s="17">
        <v>1346.46</v>
      </c>
      <c r="M71" s="17">
        <v>1330.92</v>
      </c>
      <c r="N71" s="17">
        <v>1330.92</v>
      </c>
    </row>
    <row r="72" spans="1:14" x14ac:dyDescent="0.2">
      <c r="A72" s="15">
        <v>6</v>
      </c>
      <c r="B72" s="15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4">
        <v>22100</v>
      </c>
      <c r="G72" s="16" t="s">
        <v>82</v>
      </c>
      <c r="H72" s="17">
        <v>125000</v>
      </c>
      <c r="I72" s="17">
        <v>0</v>
      </c>
      <c r="J72" s="17">
        <v>125000</v>
      </c>
      <c r="K72" s="17">
        <v>125000</v>
      </c>
      <c r="L72" s="17">
        <v>125000</v>
      </c>
      <c r="M72" s="17">
        <v>86011.27</v>
      </c>
      <c r="N72" s="17">
        <v>86011.27</v>
      </c>
    </row>
    <row r="73" spans="1:14" x14ac:dyDescent="0.2">
      <c r="A73" s="15">
        <v>6</v>
      </c>
      <c r="B73" s="15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4">
        <v>22102</v>
      </c>
      <c r="G73" s="16" t="s">
        <v>84</v>
      </c>
      <c r="H73" s="17">
        <v>57000</v>
      </c>
      <c r="I73" s="17">
        <v>0</v>
      </c>
      <c r="J73" s="17">
        <v>57000</v>
      </c>
      <c r="K73" s="17">
        <v>55324.69</v>
      </c>
      <c r="L73" s="17">
        <v>55324.69</v>
      </c>
      <c r="M73" s="17">
        <v>44601.31</v>
      </c>
      <c r="N73" s="17">
        <v>44142.68</v>
      </c>
    </row>
    <row r="74" spans="1:14" x14ac:dyDescent="0.2">
      <c r="A74" s="15">
        <v>6</v>
      </c>
      <c r="B74" s="15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4">
        <v>22199</v>
      </c>
      <c r="G74" s="16" t="s">
        <v>88</v>
      </c>
      <c r="H74" s="17">
        <v>35000</v>
      </c>
      <c r="I74" s="17">
        <v>0</v>
      </c>
      <c r="J74" s="17">
        <v>35000</v>
      </c>
      <c r="K74" s="17">
        <v>48639.86</v>
      </c>
      <c r="L74" s="17">
        <v>48639.86</v>
      </c>
      <c r="M74" s="17">
        <v>25206.79</v>
      </c>
      <c r="N74" s="17">
        <v>24891.24</v>
      </c>
    </row>
    <row r="75" spans="1:14" x14ac:dyDescent="0.2">
      <c r="A75" s="15">
        <v>6</v>
      </c>
      <c r="B75" s="15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4">
        <v>22200</v>
      </c>
      <c r="G75" s="16" t="s">
        <v>89</v>
      </c>
      <c r="H75" s="17">
        <v>1000</v>
      </c>
      <c r="I75" s="17">
        <v>0</v>
      </c>
      <c r="J75" s="17">
        <v>1000</v>
      </c>
      <c r="K75" s="17">
        <v>0</v>
      </c>
      <c r="L75" s="17">
        <v>0</v>
      </c>
      <c r="M75" s="17">
        <v>0</v>
      </c>
      <c r="N75" s="17">
        <v>0</v>
      </c>
    </row>
    <row r="76" spans="1:14" x14ac:dyDescent="0.2">
      <c r="A76" s="15">
        <v>6</v>
      </c>
      <c r="B76" s="15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4">
        <v>22203</v>
      </c>
      <c r="G76" s="16" t="s">
        <v>91</v>
      </c>
      <c r="H76" s="17">
        <v>1000</v>
      </c>
      <c r="I76" s="17">
        <v>0</v>
      </c>
      <c r="J76" s="17">
        <v>1000</v>
      </c>
      <c r="K76" s="17">
        <v>520.29999999999995</v>
      </c>
      <c r="L76" s="17">
        <v>520.29999999999995</v>
      </c>
      <c r="M76" s="17">
        <v>493.21</v>
      </c>
      <c r="N76" s="17">
        <v>493.21</v>
      </c>
    </row>
    <row r="77" spans="1:14" x14ac:dyDescent="0.2">
      <c r="A77" s="15">
        <v>6</v>
      </c>
      <c r="B77" s="15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4">
        <v>223</v>
      </c>
      <c r="G77" s="16" t="s">
        <v>92</v>
      </c>
      <c r="H77" s="17">
        <v>19000</v>
      </c>
      <c r="I77" s="17">
        <v>61000</v>
      </c>
      <c r="J77" s="17">
        <v>80000</v>
      </c>
      <c r="K77" s="17">
        <v>7429.4</v>
      </c>
      <c r="L77" s="17">
        <v>7429.4</v>
      </c>
      <c r="M77" s="17">
        <v>7429.4</v>
      </c>
      <c r="N77" s="17">
        <v>7429.4</v>
      </c>
    </row>
    <row r="78" spans="1:14" x14ac:dyDescent="0.2">
      <c r="A78" s="15">
        <v>6</v>
      </c>
      <c r="B78" s="15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4">
        <v>224</v>
      </c>
      <c r="G78" s="16" t="s">
        <v>93</v>
      </c>
      <c r="H78" s="17">
        <v>1000</v>
      </c>
      <c r="I78" s="17">
        <v>0</v>
      </c>
      <c r="J78" s="17">
        <v>1000</v>
      </c>
      <c r="K78" s="17">
        <v>540.75</v>
      </c>
      <c r="L78" s="17">
        <v>540.75</v>
      </c>
      <c r="M78" s="17">
        <v>540.75</v>
      </c>
      <c r="N78" s="17">
        <v>540.75</v>
      </c>
    </row>
    <row r="79" spans="1:14" x14ac:dyDescent="0.2">
      <c r="A79" s="15">
        <v>6</v>
      </c>
      <c r="B79" s="15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4">
        <v>22601</v>
      </c>
      <c r="G79" s="16" t="s">
        <v>94</v>
      </c>
      <c r="H79" s="17">
        <v>1000</v>
      </c>
      <c r="I79" s="17">
        <v>0</v>
      </c>
      <c r="J79" s="17">
        <v>1000</v>
      </c>
      <c r="K79" s="17">
        <v>887.33</v>
      </c>
      <c r="L79" s="17">
        <v>887.33</v>
      </c>
      <c r="M79" s="17">
        <v>887.33</v>
      </c>
      <c r="N79" s="17">
        <v>887.33</v>
      </c>
    </row>
    <row r="80" spans="1:14" x14ac:dyDescent="0.2">
      <c r="A80" s="15">
        <v>6</v>
      </c>
      <c r="B80" s="15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4">
        <v>22602</v>
      </c>
      <c r="G80" s="16" t="s">
        <v>95</v>
      </c>
      <c r="H80" s="17">
        <v>0</v>
      </c>
      <c r="I80" s="17">
        <v>0</v>
      </c>
      <c r="J80" s="17">
        <v>0</v>
      </c>
      <c r="K80" s="17">
        <v>27272.12</v>
      </c>
      <c r="L80" s="17">
        <v>27272.12</v>
      </c>
      <c r="M80" s="17">
        <v>15178.78</v>
      </c>
      <c r="N80" s="17">
        <v>15178.78</v>
      </c>
    </row>
    <row r="81" spans="1:14" x14ac:dyDescent="0.2">
      <c r="A81" s="15">
        <v>6</v>
      </c>
      <c r="B81" s="15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4">
        <v>22606</v>
      </c>
      <c r="G81" s="16" t="s">
        <v>110</v>
      </c>
      <c r="H81" s="17">
        <v>19000</v>
      </c>
      <c r="I81" s="17">
        <v>0</v>
      </c>
      <c r="J81" s="17">
        <v>19000</v>
      </c>
      <c r="K81" s="17">
        <v>10160.32</v>
      </c>
      <c r="L81" s="17">
        <v>10160.32</v>
      </c>
      <c r="M81" s="17">
        <v>10097.280000000001</v>
      </c>
      <c r="N81" s="17">
        <v>10097.280000000001</v>
      </c>
    </row>
    <row r="82" spans="1:14" x14ac:dyDescent="0.2">
      <c r="A82" s="15">
        <v>6</v>
      </c>
      <c r="B82" s="15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4">
        <v>22609</v>
      </c>
      <c r="G82" s="16" t="s">
        <v>111</v>
      </c>
      <c r="H82" s="17">
        <v>1334968</v>
      </c>
      <c r="I82" s="17">
        <v>326032</v>
      </c>
      <c r="J82" s="17">
        <v>1661000</v>
      </c>
      <c r="K82" s="17">
        <v>1438706.88</v>
      </c>
      <c r="L82" s="17">
        <v>1438706.88</v>
      </c>
      <c r="M82" s="17">
        <v>1318637.3899999999</v>
      </c>
      <c r="N82" s="17">
        <v>1318537.3899999999</v>
      </c>
    </row>
    <row r="83" spans="1:14" x14ac:dyDescent="0.2">
      <c r="A83" s="15">
        <v>6</v>
      </c>
      <c r="B83" s="15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4">
        <v>22699</v>
      </c>
      <c r="G83" s="16" t="s">
        <v>98</v>
      </c>
      <c r="H83" s="17">
        <v>120000</v>
      </c>
      <c r="I83" s="17">
        <v>70000</v>
      </c>
      <c r="J83" s="17">
        <v>190000</v>
      </c>
      <c r="K83" s="17">
        <v>255256.55</v>
      </c>
      <c r="L83" s="17">
        <v>255256.55</v>
      </c>
      <c r="M83" s="17">
        <v>248592.9</v>
      </c>
      <c r="N83" s="17">
        <v>248592.9</v>
      </c>
    </row>
    <row r="84" spans="1:14" x14ac:dyDescent="0.2">
      <c r="A84" s="15">
        <v>6</v>
      </c>
      <c r="B84" s="15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4">
        <v>22700</v>
      </c>
      <c r="G84" s="16" t="s">
        <v>99</v>
      </c>
      <c r="H84" s="17">
        <v>134579</v>
      </c>
      <c r="I84" s="17">
        <v>0</v>
      </c>
      <c r="J84" s="17">
        <v>134579</v>
      </c>
      <c r="K84" s="17">
        <v>127306.82</v>
      </c>
      <c r="L84" s="17">
        <v>127306.82</v>
      </c>
      <c r="M84" s="17">
        <v>71117.320000000007</v>
      </c>
      <c r="N84" s="17">
        <v>58615.02</v>
      </c>
    </row>
    <row r="85" spans="1:14" x14ac:dyDescent="0.2">
      <c r="A85" s="15">
        <v>6</v>
      </c>
      <c r="B85" s="15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4">
        <v>22701</v>
      </c>
      <c r="G85" s="16" t="s">
        <v>100</v>
      </c>
      <c r="H85" s="17">
        <v>182773</v>
      </c>
      <c r="I85" s="17">
        <v>0</v>
      </c>
      <c r="J85" s="17">
        <v>182773</v>
      </c>
      <c r="K85" s="17">
        <v>193939.76</v>
      </c>
      <c r="L85" s="17">
        <v>193939.76</v>
      </c>
      <c r="M85" s="17">
        <v>128643.21</v>
      </c>
      <c r="N85" s="17">
        <v>118164.08</v>
      </c>
    </row>
    <row r="86" spans="1:14" x14ac:dyDescent="0.2">
      <c r="A86" s="15">
        <v>6</v>
      </c>
      <c r="B86" s="15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4">
        <v>22706</v>
      </c>
      <c r="G86" s="16" t="s">
        <v>101</v>
      </c>
      <c r="H86" s="17">
        <v>1000</v>
      </c>
      <c r="I86" s="17">
        <v>0</v>
      </c>
      <c r="J86" s="17">
        <v>1000</v>
      </c>
      <c r="K86" s="17">
        <v>0</v>
      </c>
      <c r="L86" s="17">
        <v>0</v>
      </c>
      <c r="M86" s="17">
        <v>0</v>
      </c>
      <c r="N86" s="17">
        <v>0</v>
      </c>
    </row>
    <row r="87" spans="1:14" x14ac:dyDescent="0.2">
      <c r="A87" s="15">
        <v>6</v>
      </c>
      <c r="B87" s="15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4">
        <v>22799</v>
      </c>
      <c r="G87" s="16" t="s">
        <v>102</v>
      </c>
      <c r="H87" s="17">
        <v>545000</v>
      </c>
      <c r="I87" s="17">
        <v>70000</v>
      </c>
      <c r="J87" s="17">
        <v>615000</v>
      </c>
      <c r="K87" s="17">
        <v>609501.36</v>
      </c>
      <c r="L87" s="17">
        <v>609501.36</v>
      </c>
      <c r="M87" s="17">
        <v>406313.48</v>
      </c>
      <c r="N87" s="17">
        <v>404073.73</v>
      </c>
    </row>
    <row r="88" spans="1:14" x14ac:dyDescent="0.2">
      <c r="A88" s="15">
        <v>6</v>
      </c>
      <c r="B88" s="15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23</v>
      </c>
      <c r="F88" s="14">
        <v>23020</v>
      </c>
      <c r="G88" s="16" t="s">
        <v>103</v>
      </c>
      <c r="H88" s="17">
        <v>300</v>
      </c>
      <c r="I88" s="17">
        <v>0</v>
      </c>
      <c r="J88" s="17">
        <v>300</v>
      </c>
      <c r="K88" s="17">
        <v>0</v>
      </c>
      <c r="L88" s="17">
        <v>0</v>
      </c>
      <c r="M88" s="17">
        <v>0</v>
      </c>
      <c r="N88" s="17">
        <v>0</v>
      </c>
    </row>
    <row r="89" spans="1:14" x14ac:dyDescent="0.2">
      <c r="A89" s="15">
        <v>6</v>
      </c>
      <c r="B89" s="15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23</v>
      </c>
      <c r="F89" s="14">
        <v>23120</v>
      </c>
      <c r="G89" s="16" t="s">
        <v>104</v>
      </c>
      <c r="H89" s="17">
        <v>300</v>
      </c>
      <c r="I89" s="17">
        <v>0</v>
      </c>
      <c r="J89" s="17">
        <v>300</v>
      </c>
      <c r="K89" s="17">
        <v>0</v>
      </c>
      <c r="L89" s="17">
        <v>0</v>
      </c>
      <c r="M89" s="17">
        <v>0</v>
      </c>
      <c r="N89" s="17">
        <v>0</v>
      </c>
    </row>
    <row r="90" spans="1:14" x14ac:dyDescent="0.2">
      <c r="A90" s="15">
        <v>6</v>
      </c>
      <c r="B90" s="15">
        <v>3330</v>
      </c>
      <c r="C90" s="2" t="str">
        <f>VLOOKUP(B90,Hoja2!B:C,2,FALSE)</f>
        <v>TEATRO CALDERON</v>
      </c>
      <c r="D90" s="3" t="str">
        <f t="shared" si="2"/>
        <v>4</v>
      </c>
      <c r="E90" s="3" t="str">
        <f t="shared" si="3"/>
        <v>48</v>
      </c>
      <c r="F90" s="14">
        <v>481</v>
      </c>
      <c r="G90" s="16" t="s">
        <v>112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</row>
    <row r="91" spans="1:14" x14ac:dyDescent="0.2">
      <c r="A91" s="15">
        <v>6</v>
      </c>
      <c r="B91" s="15">
        <v>3330</v>
      </c>
      <c r="C91" s="2" t="str">
        <f>VLOOKUP(B91,Hoja2!B:C,2,FALSE)</f>
        <v>TEATRO CALDERON</v>
      </c>
      <c r="D91" s="3" t="str">
        <f t="shared" si="2"/>
        <v>4</v>
      </c>
      <c r="E91" s="3" t="str">
        <f t="shared" si="3"/>
        <v>48</v>
      </c>
      <c r="F91" s="14">
        <v>482</v>
      </c>
      <c r="G91" s="16" t="s">
        <v>121</v>
      </c>
      <c r="H91" s="17">
        <v>23000</v>
      </c>
      <c r="I91" s="17">
        <v>0</v>
      </c>
      <c r="J91" s="17">
        <v>23000</v>
      </c>
      <c r="K91" s="17">
        <v>14167.03</v>
      </c>
      <c r="L91" s="17">
        <v>14167.03</v>
      </c>
      <c r="M91" s="17">
        <v>14167.03</v>
      </c>
      <c r="N91" s="17">
        <v>12787.03</v>
      </c>
    </row>
    <row r="92" spans="1:14" x14ac:dyDescent="0.2">
      <c r="A92" s="15">
        <v>6</v>
      </c>
      <c r="B92" s="15">
        <v>3330</v>
      </c>
      <c r="C92" s="2" t="str">
        <f>VLOOKUP(B92,Hoja2!B:C,2,FALSE)</f>
        <v>TEATRO CALDERON</v>
      </c>
      <c r="D92" s="3" t="str">
        <f t="shared" si="2"/>
        <v>6</v>
      </c>
      <c r="E92" s="3" t="str">
        <f t="shared" si="3"/>
        <v>63</v>
      </c>
      <c r="F92" s="14">
        <v>633</v>
      </c>
      <c r="G92" s="16" t="s">
        <v>119</v>
      </c>
      <c r="H92" s="17">
        <v>50000</v>
      </c>
      <c r="I92" s="17">
        <v>188150</v>
      </c>
      <c r="J92" s="17">
        <v>238150</v>
      </c>
      <c r="K92" s="17">
        <v>57013.99</v>
      </c>
      <c r="L92" s="17">
        <v>54280.17</v>
      </c>
      <c r="M92" s="17">
        <v>54045.49</v>
      </c>
      <c r="N92" s="17">
        <v>0</v>
      </c>
    </row>
    <row r="93" spans="1:14" x14ac:dyDescent="0.2">
      <c r="A93" s="15">
        <v>6</v>
      </c>
      <c r="B93" s="15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63</v>
      </c>
      <c r="F93" s="14">
        <v>639</v>
      </c>
      <c r="G93" s="16" t="s">
        <v>116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</row>
    <row r="94" spans="1:14" x14ac:dyDescent="0.2">
      <c r="A94" s="15">
        <v>6</v>
      </c>
      <c r="B94" s="15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14">
        <v>12003</v>
      </c>
      <c r="G94" s="16" t="s">
        <v>56</v>
      </c>
      <c r="H94" s="17">
        <v>12183</v>
      </c>
      <c r="I94" s="17">
        <v>0</v>
      </c>
      <c r="J94" s="17">
        <v>12183</v>
      </c>
      <c r="K94" s="17">
        <v>12182.32</v>
      </c>
      <c r="L94" s="17">
        <v>12182.32</v>
      </c>
      <c r="M94" s="17">
        <v>8597.27</v>
      </c>
      <c r="N94" s="17">
        <v>8597.27</v>
      </c>
    </row>
    <row r="95" spans="1:14" x14ac:dyDescent="0.2">
      <c r="A95" s="15">
        <v>6</v>
      </c>
      <c r="B95" s="15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14">
        <v>12006</v>
      </c>
      <c r="G95" s="16" t="s">
        <v>58</v>
      </c>
      <c r="H95" s="17">
        <v>4904</v>
      </c>
      <c r="I95" s="17">
        <v>0</v>
      </c>
      <c r="J95" s="17">
        <v>4904</v>
      </c>
      <c r="K95" s="17">
        <v>4898.29</v>
      </c>
      <c r="L95" s="17">
        <v>4898.29</v>
      </c>
      <c r="M95" s="17">
        <v>3459.6</v>
      </c>
      <c r="N95" s="17">
        <v>3459.6</v>
      </c>
    </row>
    <row r="96" spans="1:14" x14ac:dyDescent="0.2">
      <c r="A96" s="15">
        <v>6</v>
      </c>
      <c r="B96" s="15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14">
        <v>12100</v>
      </c>
      <c r="G96" s="16" t="s">
        <v>59</v>
      </c>
      <c r="H96" s="17">
        <v>7588</v>
      </c>
      <c r="I96" s="17">
        <v>0</v>
      </c>
      <c r="J96" s="17">
        <v>7588</v>
      </c>
      <c r="K96" s="17">
        <v>7587.63</v>
      </c>
      <c r="L96" s="17">
        <v>7587.63</v>
      </c>
      <c r="M96" s="17">
        <v>5322.58</v>
      </c>
      <c r="N96" s="17">
        <v>5322.58</v>
      </c>
    </row>
    <row r="97" spans="1:14" x14ac:dyDescent="0.2">
      <c r="A97" s="15">
        <v>6</v>
      </c>
      <c r="B97" s="15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14">
        <v>12101</v>
      </c>
      <c r="G97" s="16" t="s">
        <v>60</v>
      </c>
      <c r="H97" s="17">
        <v>15018</v>
      </c>
      <c r="I97" s="17">
        <v>0</v>
      </c>
      <c r="J97" s="17">
        <v>15018</v>
      </c>
      <c r="K97" s="17">
        <v>15016.1</v>
      </c>
      <c r="L97" s="17">
        <v>15016.1</v>
      </c>
      <c r="M97" s="17">
        <v>10535.4</v>
      </c>
      <c r="N97" s="17">
        <v>10535.4</v>
      </c>
    </row>
    <row r="98" spans="1:14" x14ac:dyDescent="0.2">
      <c r="A98" s="15">
        <v>6</v>
      </c>
      <c r="B98" s="15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4">
        <v>12103</v>
      </c>
      <c r="G98" s="16" t="s">
        <v>61</v>
      </c>
      <c r="H98" s="17">
        <v>2302</v>
      </c>
      <c r="I98" s="17">
        <v>0</v>
      </c>
      <c r="J98" s="17">
        <v>2302</v>
      </c>
      <c r="K98" s="17">
        <v>2310.66</v>
      </c>
      <c r="L98" s="17">
        <v>2310.66</v>
      </c>
      <c r="M98" s="17">
        <v>1729.22</v>
      </c>
      <c r="N98" s="17">
        <v>1729.22</v>
      </c>
    </row>
    <row r="99" spans="1:14" x14ac:dyDescent="0.2">
      <c r="A99" s="15">
        <v>6</v>
      </c>
      <c r="B99" s="15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13</v>
      </c>
      <c r="F99" s="14">
        <v>13000</v>
      </c>
      <c r="G99" s="16" t="s">
        <v>62</v>
      </c>
      <c r="H99" s="17">
        <v>19969</v>
      </c>
      <c r="I99" s="17">
        <v>0</v>
      </c>
      <c r="J99" s="17">
        <v>19969</v>
      </c>
      <c r="K99" s="17">
        <v>19967.13</v>
      </c>
      <c r="L99" s="17">
        <v>19967.13</v>
      </c>
      <c r="M99" s="17">
        <v>14008.86</v>
      </c>
      <c r="N99" s="17">
        <v>14008.86</v>
      </c>
    </row>
    <row r="100" spans="1:14" x14ac:dyDescent="0.2">
      <c r="A100" s="15">
        <v>6</v>
      </c>
      <c r="B100" s="15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13</v>
      </c>
      <c r="F100" s="14">
        <v>13002</v>
      </c>
      <c r="G100" s="16" t="s">
        <v>63</v>
      </c>
      <c r="H100" s="17">
        <v>22580</v>
      </c>
      <c r="I100" s="17">
        <v>0</v>
      </c>
      <c r="J100" s="17">
        <v>22580</v>
      </c>
      <c r="K100" s="17">
        <v>22581.09</v>
      </c>
      <c r="L100" s="17">
        <v>22581.09</v>
      </c>
      <c r="M100" s="17">
        <v>16258.23</v>
      </c>
      <c r="N100" s="17">
        <v>16258.23</v>
      </c>
    </row>
    <row r="101" spans="1:14" x14ac:dyDescent="0.2">
      <c r="A101" s="15">
        <v>6</v>
      </c>
      <c r="B101" s="15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15</v>
      </c>
      <c r="F101" s="14">
        <v>150</v>
      </c>
      <c r="G101" s="16" t="s">
        <v>65</v>
      </c>
      <c r="H101" s="17">
        <v>450</v>
      </c>
      <c r="I101" s="17">
        <v>0</v>
      </c>
      <c r="J101" s="17">
        <v>450</v>
      </c>
      <c r="K101" s="17">
        <v>450</v>
      </c>
      <c r="L101" s="17">
        <v>450</v>
      </c>
      <c r="M101" s="17">
        <v>450</v>
      </c>
      <c r="N101" s="17">
        <v>450</v>
      </c>
    </row>
    <row r="102" spans="1:14" x14ac:dyDescent="0.2">
      <c r="A102" s="15">
        <v>6</v>
      </c>
      <c r="B102" s="15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20</v>
      </c>
      <c r="F102" s="14">
        <v>205</v>
      </c>
      <c r="G102" s="16" t="s">
        <v>72</v>
      </c>
      <c r="H102" s="17">
        <v>2000</v>
      </c>
      <c r="I102" s="17">
        <v>0</v>
      </c>
      <c r="J102" s="17">
        <v>2000</v>
      </c>
      <c r="K102" s="17">
        <v>0</v>
      </c>
      <c r="L102" s="17">
        <v>0</v>
      </c>
      <c r="M102" s="17">
        <v>0</v>
      </c>
      <c r="N102" s="17">
        <v>0</v>
      </c>
    </row>
    <row r="103" spans="1:14" x14ac:dyDescent="0.2">
      <c r="A103" s="15">
        <v>6</v>
      </c>
      <c r="B103" s="15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20</v>
      </c>
      <c r="F103" s="14">
        <v>208</v>
      </c>
      <c r="G103" s="16" t="s">
        <v>73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</row>
    <row r="104" spans="1:14" x14ac:dyDescent="0.2">
      <c r="A104" s="15">
        <v>6</v>
      </c>
      <c r="B104" s="15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21</v>
      </c>
      <c r="F104" s="14">
        <v>212</v>
      </c>
      <c r="G104" s="16" t="s">
        <v>74</v>
      </c>
      <c r="H104" s="17">
        <v>1700</v>
      </c>
      <c r="I104" s="17">
        <v>10000</v>
      </c>
      <c r="J104" s="17">
        <v>11700</v>
      </c>
      <c r="K104" s="17">
        <v>0</v>
      </c>
      <c r="L104" s="17">
        <v>0</v>
      </c>
      <c r="M104" s="17">
        <v>0</v>
      </c>
      <c r="N104" s="17">
        <v>0</v>
      </c>
    </row>
    <row r="105" spans="1:14" x14ac:dyDescent="0.2">
      <c r="A105" s="15">
        <v>6</v>
      </c>
      <c r="B105" s="15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14">
        <v>22201</v>
      </c>
      <c r="G105" s="16" t="s">
        <v>90</v>
      </c>
      <c r="H105" s="17">
        <v>0</v>
      </c>
      <c r="I105" s="17">
        <v>0</v>
      </c>
      <c r="J105" s="17">
        <v>0</v>
      </c>
      <c r="K105" s="17">
        <v>250</v>
      </c>
      <c r="L105" s="17">
        <v>250</v>
      </c>
      <c r="M105" s="17">
        <v>203.3</v>
      </c>
      <c r="N105" s="17">
        <v>203.3</v>
      </c>
    </row>
    <row r="106" spans="1:14" x14ac:dyDescent="0.2">
      <c r="A106" s="15">
        <v>6</v>
      </c>
      <c r="B106" s="15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14">
        <v>223</v>
      </c>
      <c r="G106" s="16" t="s">
        <v>92</v>
      </c>
      <c r="H106" s="17">
        <v>60000</v>
      </c>
      <c r="I106" s="17">
        <v>52000</v>
      </c>
      <c r="J106" s="17">
        <v>112000</v>
      </c>
      <c r="K106" s="17">
        <v>74502.7</v>
      </c>
      <c r="L106" s="17">
        <v>74502.7</v>
      </c>
      <c r="M106" s="17">
        <v>43477.04</v>
      </c>
      <c r="N106" s="17">
        <v>43106.17</v>
      </c>
    </row>
    <row r="107" spans="1:14" x14ac:dyDescent="0.2">
      <c r="A107" s="15">
        <v>6</v>
      </c>
      <c r="B107" s="15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14">
        <v>224</v>
      </c>
      <c r="G107" s="16" t="s">
        <v>93</v>
      </c>
      <c r="H107" s="17">
        <v>6000</v>
      </c>
      <c r="I107" s="17">
        <v>0</v>
      </c>
      <c r="J107" s="17">
        <v>6000</v>
      </c>
      <c r="K107" s="17">
        <v>7713.8</v>
      </c>
      <c r="L107" s="17">
        <v>7713.8</v>
      </c>
      <c r="M107" s="17">
        <v>2927.94</v>
      </c>
      <c r="N107" s="17">
        <v>2927.94</v>
      </c>
    </row>
    <row r="108" spans="1:14" x14ac:dyDescent="0.2">
      <c r="A108" s="15">
        <v>6</v>
      </c>
      <c r="B108" s="15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14">
        <v>22602</v>
      </c>
      <c r="G108" s="16" t="s">
        <v>95</v>
      </c>
      <c r="H108" s="17">
        <v>3000</v>
      </c>
      <c r="I108" s="17">
        <v>0</v>
      </c>
      <c r="J108" s="17">
        <v>3000</v>
      </c>
      <c r="K108" s="17">
        <v>6662.21</v>
      </c>
      <c r="L108" s="17">
        <v>6662.21</v>
      </c>
      <c r="M108" s="17">
        <v>1794.23</v>
      </c>
      <c r="N108" s="17">
        <v>1752.3</v>
      </c>
    </row>
    <row r="109" spans="1:14" x14ac:dyDescent="0.2">
      <c r="A109" s="15">
        <v>6</v>
      </c>
      <c r="B109" s="15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4">
        <v>22606</v>
      </c>
      <c r="G109" s="16" t="s">
        <v>110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</row>
    <row r="110" spans="1:14" x14ac:dyDescent="0.2">
      <c r="A110" s="15">
        <v>6</v>
      </c>
      <c r="B110" s="15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4">
        <v>22609</v>
      </c>
      <c r="G110" s="16" t="s">
        <v>111</v>
      </c>
      <c r="H110" s="17">
        <v>302100</v>
      </c>
      <c r="I110" s="17">
        <v>120000</v>
      </c>
      <c r="J110" s="17">
        <v>422100</v>
      </c>
      <c r="K110" s="17">
        <v>126720.44</v>
      </c>
      <c r="L110" s="17">
        <v>126720.44</v>
      </c>
      <c r="M110" s="17">
        <v>100574.62</v>
      </c>
      <c r="N110" s="17">
        <v>99874.62</v>
      </c>
    </row>
    <row r="111" spans="1:14" x14ac:dyDescent="0.2">
      <c r="A111" s="15">
        <v>6</v>
      </c>
      <c r="B111" s="15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4">
        <v>22699</v>
      </c>
      <c r="G111" s="16" t="s">
        <v>98</v>
      </c>
      <c r="H111" s="17">
        <v>5000</v>
      </c>
      <c r="I111" s="17">
        <v>0</v>
      </c>
      <c r="J111" s="17">
        <v>5000</v>
      </c>
      <c r="K111" s="17">
        <v>26628.21</v>
      </c>
      <c r="L111" s="17">
        <v>26628.21</v>
      </c>
      <c r="M111" s="17">
        <v>15770.74</v>
      </c>
      <c r="N111" s="17">
        <v>13591.71</v>
      </c>
    </row>
    <row r="112" spans="1:14" x14ac:dyDescent="0.2">
      <c r="A112" s="15">
        <v>6</v>
      </c>
      <c r="B112" s="15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4">
        <v>22706</v>
      </c>
      <c r="G112" s="16" t="s">
        <v>101</v>
      </c>
      <c r="H112" s="17">
        <v>1500</v>
      </c>
      <c r="I112" s="17">
        <v>0</v>
      </c>
      <c r="J112" s="17">
        <v>1500</v>
      </c>
      <c r="K112" s="17">
        <v>4088.59</v>
      </c>
      <c r="L112" s="17">
        <v>4088.59</v>
      </c>
      <c r="M112" s="17">
        <v>2292.85</v>
      </c>
      <c r="N112" s="17">
        <v>2292.85</v>
      </c>
    </row>
    <row r="113" spans="1:14" x14ac:dyDescent="0.2">
      <c r="A113" s="15">
        <v>6</v>
      </c>
      <c r="B113" s="15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4">
        <v>22799</v>
      </c>
      <c r="G113" s="16" t="s">
        <v>102</v>
      </c>
      <c r="H113" s="17">
        <v>347570</v>
      </c>
      <c r="I113" s="17">
        <v>80000</v>
      </c>
      <c r="J113" s="17">
        <v>427570</v>
      </c>
      <c r="K113" s="17">
        <v>479179.97</v>
      </c>
      <c r="L113" s="17">
        <v>479179.97</v>
      </c>
      <c r="M113" s="17">
        <v>307583.03999999998</v>
      </c>
      <c r="N113" s="17">
        <v>304729.71000000002</v>
      </c>
    </row>
    <row r="114" spans="1:14" x14ac:dyDescent="0.2">
      <c r="A114" s="15">
        <v>6</v>
      </c>
      <c r="B114" s="15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23</v>
      </c>
      <c r="F114" s="14">
        <v>23020</v>
      </c>
      <c r="G114" s="16" t="s">
        <v>103</v>
      </c>
      <c r="H114" s="17">
        <v>200</v>
      </c>
      <c r="I114" s="17">
        <v>0</v>
      </c>
      <c r="J114" s="17">
        <v>200</v>
      </c>
      <c r="K114" s="17">
        <v>342.88</v>
      </c>
      <c r="L114" s="17">
        <v>342.88</v>
      </c>
      <c r="M114" s="17">
        <v>342.88</v>
      </c>
      <c r="N114" s="17">
        <v>342.88</v>
      </c>
    </row>
    <row r="115" spans="1:14" x14ac:dyDescent="0.2">
      <c r="A115" s="15">
        <v>6</v>
      </c>
      <c r="B115" s="15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23</v>
      </c>
      <c r="F115" s="14">
        <v>23120</v>
      </c>
      <c r="G115" s="16" t="s">
        <v>104</v>
      </c>
      <c r="H115" s="17">
        <v>200</v>
      </c>
      <c r="I115" s="17">
        <v>0</v>
      </c>
      <c r="J115" s="17">
        <v>200</v>
      </c>
      <c r="K115" s="17">
        <v>0</v>
      </c>
      <c r="L115" s="17">
        <v>0</v>
      </c>
      <c r="M115" s="17">
        <v>0</v>
      </c>
      <c r="N115" s="17">
        <v>0</v>
      </c>
    </row>
    <row r="116" spans="1:14" x14ac:dyDescent="0.2">
      <c r="A116" s="15">
        <v>6</v>
      </c>
      <c r="B116" s="15">
        <v>3331</v>
      </c>
      <c r="C116" s="2" t="str">
        <f>VLOOKUP(B116,Hoja2!B:C,2,FALSE)</f>
        <v>MUSEOS Y ARTES PLÁSTICAS</v>
      </c>
      <c r="D116" s="3" t="str">
        <f t="shared" si="2"/>
        <v>4</v>
      </c>
      <c r="E116" s="3" t="str">
        <f t="shared" si="3"/>
        <v>48</v>
      </c>
      <c r="F116" s="14">
        <v>481</v>
      </c>
      <c r="G116" s="16" t="s">
        <v>112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x14ac:dyDescent="0.2">
      <c r="A117" s="15">
        <v>6</v>
      </c>
      <c r="B117" s="15">
        <v>3331</v>
      </c>
      <c r="C117" s="2" t="str">
        <f>VLOOKUP(B117,Hoja2!B:C,2,FALSE)</f>
        <v>MUSEOS Y ARTES PLÁSTICAS</v>
      </c>
      <c r="D117" s="3" t="str">
        <f t="shared" si="2"/>
        <v>4</v>
      </c>
      <c r="E117" s="3" t="str">
        <f t="shared" si="3"/>
        <v>48</v>
      </c>
      <c r="F117" s="14">
        <v>482</v>
      </c>
      <c r="G117" s="16" t="s">
        <v>121</v>
      </c>
      <c r="H117" s="17">
        <v>11000</v>
      </c>
      <c r="I117" s="17">
        <v>0</v>
      </c>
      <c r="J117" s="17">
        <v>11000</v>
      </c>
      <c r="K117" s="17">
        <v>11000</v>
      </c>
      <c r="L117" s="17">
        <v>11000</v>
      </c>
      <c r="M117" s="17">
        <v>11000</v>
      </c>
      <c r="N117" s="17">
        <v>10000</v>
      </c>
    </row>
    <row r="118" spans="1:14" x14ac:dyDescent="0.2">
      <c r="A118" s="15">
        <v>6</v>
      </c>
      <c r="B118" s="15">
        <v>3331</v>
      </c>
      <c r="C118" s="2" t="str">
        <f>VLOOKUP(B118,Hoja2!B:C,2,FALSE)</f>
        <v>MUSEOS Y ARTES PLÁSTICAS</v>
      </c>
      <c r="D118" s="3" t="str">
        <f t="shared" si="2"/>
        <v>4</v>
      </c>
      <c r="E118" s="3" t="str">
        <f t="shared" si="3"/>
        <v>48</v>
      </c>
      <c r="F118" s="14">
        <v>489</v>
      </c>
      <c r="G118" s="16" t="s">
        <v>113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</row>
    <row r="119" spans="1:14" x14ac:dyDescent="0.2">
      <c r="A119" s="15">
        <v>6</v>
      </c>
      <c r="B119" s="15">
        <v>3331</v>
      </c>
      <c r="C119" s="2" t="str">
        <f>VLOOKUP(B119,Hoja2!B:C,2,FALSE)</f>
        <v>MUSEOS Y ARTES PLÁSTICAS</v>
      </c>
      <c r="D119" s="3" t="str">
        <f t="shared" si="2"/>
        <v>6</v>
      </c>
      <c r="E119" s="3" t="str">
        <f t="shared" si="3"/>
        <v>63</v>
      </c>
      <c r="F119" s="14">
        <v>632</v>
      </c>
      <c r="G119" s="16" t="s">
        <v>105</v>
      </c>
      <c r="H119" s="17">
        <v>11200</v>
      </c>
      <c r="I119" s="17">
        <v>0</v>
      </c>
      <c r="J119" s="17">
        <v>11200</v>
      </c>
      <c r="K119" s="17">
        <v>7211.6</v>
      </c>
      <c r="L119" s="17">
        <v>7211.6</v>
      </c>
      <c r="M119" s="17">
        <v>0</v>
      </c>
      <c r="N119" s="17">
        <v>0</v>
      </c>
    </row>
    <row r="120" spans="1:14" x14ac:dyDescent="0.2">
      <c r="A120" s="15">
        <v>6</v>
      </c>
      <c r="B120" s="15">
        <v>3332</v>
      </c>
      <c r="C120" s="2" t="str">
        <f>VLOOKUP(B120,Hoja2!B:C,2,FALSE)</f>
        <v>PATIO HERRERIANO</v>
      </c>
      <c r="D120" s="3" t="str">
        <f t="shared" si="2"/>
        <v>1</v>
      </c>
      <c r="E120" s="3" t="str">
        <f t="shared" si="3"/>
        <v>13</v>
      </c>
      <c r="F120" s="14">
        <v>13000</v>
      </c>
      <c r="G120" s="16" t="s">
        <v>62</v>
      </c>
      <c r="H120" s="17">
        <v>179168</v>
      </c>
      <c r="I120" s="17">
        <v>0</v>
      </c>
      <c r="J120" s="17">
        <v>179168</v>
      </c>
      <c r="K120" s="17">
        <v>181231.18</v>
      </c>
      <c r="L120" s="17">
        <v>181231.18</v>
      </c>
      <c r="M120" s="17">
        <v>127562.7</v>
      </c>
      <c r="N120" s="17">
        <v>127562.7</v>
      </c>
    </row>
    <row r="121" spans="1:14" x14ac:dyDescent="0.2">
      <c r="A121" s="15">
        <v>6</v>
      </c>
      <c r="B121" s="15">
        <v>3332</v>
      </c>
      <c r="C121" s="2" t="str">
        <f>VLOOKUP(B121,Hoja2!B:C,2,FALSE)</f>
        <v>PATIO HERRERIANO</v>
      </c>
      <c r="D121" s="3" t="str">
        <f t="shared" si="2"/>
        <v>1</v>
      </c>
      <c r="E121" s="3" t="str">
        <f t="shared" si="3"/>
        <v>13</v>
      </c>
      <c r="F121" s="14">
        <v>13002</v>
      </c>
      <c r="G121" s="16" t="s">
        <v>63</v>
      </c>
      <c r="H121" s="17">
        <v>138417</v>
      </c>
      <c r="I121" s="17">
        <v>0</v>
      </c>
      <c r="J121" s="17">
        <v>138417</v>
      </c>
      <c r="K121" s="17">
        <v>138859.35</v>
      </c>
      <c r="L121" s="17">
        <v>138859.35</v>
      </c>
      <c r="M121" s="17">
        <v>99487.51</v>
      </c>
      <c r="N121" s="17">
        <v>99487.51</v>
      </c>
    </row>
    <row r="122" spans="1:14" x14ac:dyDescent="0.2">
      <c r="A122" s="15">
        <v>6</v>
      </c>
      <c r="B122" s="15">
        <v>3332</v>
      </c>
      <c r="C122" s="2" t="str">
        <f>VLOOKUP(B122,Hoja2!B:C,2,FALSE)</f>
        <v>PATIO HERRERIANO</v>
      </c>
      <c r="D122" s="3" t="str">
        <f t="shared" si="2"/>
        <v>1</v>
      </c>
      <c r="E122" s="3" t="str">
        <f t="shared" si="3"/>
        <v>15</v>
      </c>
      <c r="F122" s="14">
        <v>150</v>
      </c>
      <c r="G122" s="16" t="s">
        <v>65</v>
      </c>
      <c r="H122" s="17">
        <v>1575</v>
      </c>
      <c r="I122" s="17">
        <v>5000</v>
      </c>
      <c r="J122" s="17">
        <v>6575</v>
      </c>
      <c r="K122" s="17">
        <v>4075</v>
      </c>
      <c r="L122" s="17">
        <v>4075</v>
      </c>
      <c r="M122" s="17">
        <v>3850</v>
      </c>
      <c r="N122" s="17">
        <v>3850</v>
      </c>
    </row>
    <row r="123" spans="1:14" x14ac:dyDescent="0.2">
      <c r="A123" s="15">
        <v>6</v>
      </c>
      <c r="B123" s="15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15</v>
      </c>
      <c r="F123" s="14">
        <v>151</v>
      </c>
      <c r="G123" s="16" t="s">
        <v>66</v>
      </c>
      <c r="H123" s="17">
        <v>5000</v>
      </c>
      <c r="I123" s="17">
        <v>-5000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</row>
    <row r="124" spans="1:14" x14ac:dyDescent="0.2">
      <c r="A124" s="15">
        <v>6</v>
      </c>
      <c r="B124" s="15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20</v>
      </c>
      <c r="F124" s="14">
        <v>203</v>
      </c>
      <c r="G124" s="16" t="s">
        <v>71</v>
      </c>
      <c r="H124" s="17">
        <v>10000</v>
      </c>
      <c r="I124" s="17">
        <v>0</v>
      </c>
      <c r="J124" s="17">
        <v>10000</v>
      </c>
      <c r="K124" s="17">
        <v>7527.58</v>
      </c>
      <c r="L124" s="17">
        <v>7527.58</v>
      </c>
      <c r="M124" s="17">
        <v>2922.57</v>
      </c>
      <c r="N124" s="17">
        <v>2922.57</v>
      </c>
    </row>
    <row r="125" spans="1:14" x14ac:dyDescent="0.2">
      <c r="A125" s="15">
        <v>6</v>
      </c>
      <c r="B125" s="15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20</v>
      </c>
      <c r="F125" s="14">
        <v>208</v>
      </c>
      <c r="G125" s="16" t="s">
        <v>73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</row>
    <row r="126" spans="1:14" x14ac:dyDescent="0.2">
      <c r="A126" s="15">
        <v>6</v>
      </c>
      <c r="B126" s="15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21</v>
      </c>
      <c r="F126" s="14">
        <v>212</v>
      </c>
      <c r="G126" s="16" t="s">
        <v>74</v>
      </c>
      <c r="H126" s="17">
        <v>12000</v>
      </c>
      <c r="I126" s="17">
        <v>20000</v>
      </c>
      <c r="J126" s="17">
        <v>32000</v>
      </c>
      <c r="K126" s="17">
        <v>6511.01</v>
      </c>
      <c r="L126" s="17">
        <v>6511.01</v>
      </c>
      <c r="M126" s="17">
        <v>4426.2700000000004</v>
      </c>
      <c r="N126" s="17">
        <v>4426.2700000000004</v>
      </c>
    </row>
    <row r="127" spans="1:14" x14ac:dyDescent="0.2">
      <c r="A127" s="15">
        <v>6</v>
      </c>
      <c r="B127" s="15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21</v>
      </c>
      <c r="F127" s="14">
        <v>213</v>
      </c>
      <c r="G127" s="16" t="s">
        <v>75</v>
      </c>
      <c r="H127" s="17">
        <v>90000</v>
      </c>
      <c r="I127" s="17">
        <v>0</v>
      </c>
      <c r="J127" s="17">
        <v>90000</v>
      </c>
      <c r="K127" s="17">
        <v>97809.9</v>
      </c>
      <c r="L127" s="17">
        <v>97809.9</v>
      </c>
      <c r="M127" s="17">
        <v>59708.89</v>
      </c>
      <c r="N127" s="17">
        <v>53926.6</v>
      </c>
    </row>
    <row r="128" spans="1:14" x14ac:dyDescent="0.2">
      <c r="A128" s="15">
        <v>6</v>
      </c>
      <c r="B128" s="15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14">
        <v>22000</v>
      </c>
      <c r="G128" s="16" t="s">
        <v>79</v>
      </c>
      <c r="H128" s="17">
        <v>2000</v>
      </c>
      <c r="I128" s="17">
        <v>0</v>
      </c>
      <c r="J128" s="17">
        <v>2000</v>
      </c>
      <c r="K128" s="17">
        <v>0</v>
      </c>
      <c r="L128" s="17">
        <v>0</v>
      </c>
      <c r="M128" s="17">
        <v>0</v>
      </c>
      <c r="N128" s="17">
        <v>0</v>
      </c>
    </row>
    <row r="129" spans="1:14" x14ac:dyDescent="0.2">
      <c r="A129" s="15">
        <v>6</v>
      </c>
      <c r="B129" s="15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14">
        <v>22001</v>
      </c>
      <c r="G129" s="16" t="s">
        <v>80</v>
      </c>
      <c r="H129" s="17">
        <v>8000</v>
      </c>
      <c r="I129" s="17">
        <v>0</v>
      </c>
      <c r="J129" s="17">
        <v>8000</v>
      </c>
      <c r="K129" s="17">
        <v>9808.17</v>
      </c>
      <c r="L129" s="17">
        <v>9808.17</v>
      </c>
      <c r="M129" s="17">
        <v>5267.65</v>
      </c>
      <c r="N129" s="17">
        <v>5267.65</v>
      </c>
    </row>
    <row r="130" spans="1:14" x14ac:dyDescent="0.2">
      <c r="A130" s="15">
        <v>6</v>
      </c>
      <c r="B130" s="15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14">
        <v>22100</v>
      </c>
      <c r="G130" s="16" t="s">
        <v>82</v>
      </c>
      <c r="H130" s="17">
        <v>85000</v>
      </c>
      <c r="I130" s="17">
        <v>0</v>
      </c>
      <c r="J130" s="17">
        <v>85000</v>
      </c>
      <c r="K130" s="17">
        <v>134349.96</v>
      </c>
      <c r="L130" s="17">
        <v>134349.96</v>
      </c>
      <c r="M130" s="17">
        <v>61199.22</v>
      </c>
      <c r="N130" s="17">
        <v>52236.95</v>
      </c>
    </row>
    <row r="131" spans="1:14" x14ac:dyDescent="0.2">
      <c r="A131" s="15">
        <v>6</v>
      </c>
      <c r="B131" s="15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14">
        <v>22102</v>
      </c>
      <c r="G131" s="16" t="s">
        <v>84</v>
      </c>
      <c r="H131" s="17">
        <v>34000</v>
      </c>
      <c r="I131" s="17">
        <v>0</v>
      </c>
      <c r="J131" s="17">
        <v>34000</v>
      </c>
      <c r="K131" s="17">
        <v>41357.94</v>
      </c>
      <c r="L131" s="17">
        <v>41357.94</v>
      </c>
      <c r="M131" s="17">
        <v>35223.26</v>
      </c>
      <c r="N131" s="17">
        <v>35083.120000000003</v>
      </c>
    </row>
    <row r="132" spans="1:14" x14ac:dyDescent="0.2">
      <c r="A132" s="15">
        <v>6</v>
      </c>
      <c r="B132" s="15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4">
        <v>22199</v>
      </c>
      <c r="G132" s="16" t="s">
        <v>88</v>
      </c>
      <c r="H132" s="17">
        <v>15000</v>
      </c>
      <c r="I132" s="17">
        <v>0</v>
      </c>
      <c r="J132" s="17">
        <v>15000</v>
      </c>
      <c r="K132" s="17">
        <v>28920.17</v>
      </c>
      <c r="L132" s="17">
        <v>28920.17</v>
      </c>
      <c r="M132" s="17">
        <v>10699.39</v>
      </c>
      <c r="N132" s="17">
        <v>10475.15</v>
      </c>
    </row>
    <row r="133" spans="1:14" x14ac:dyDescent="0.2">
      <c r="A133" s="15">
        <v>6</v>
      </c>
      <c r="B133" s="15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4">
        <v>22201</v>
      </c>
      <c r="G133" s="16" t="s">
        <v>90</v>
      </c>
      <c r="H133" s="17">
        <v>500</v>
      </c>
      <c r="I133" s="17">
        <v>0</v>
      </c>
      <c r="J133" s="17">
        <v>500</v>
      </c>
      <c r="K133" s="17">
        <v>3630</v>
      </c>
      <c r="L133" s="17">
        <v>3630</v>
      </c>
      <c r="M133" s="17">
        <v>1862.79</v>
      </c>
      <c r="N133" s="17">
        <v>1751</v>
      </c>
    </row>
    <row r="134" spans="1:14" x14ac:dyDescent="0.2">
      <c r="A134" s="15">
        <v>6</v>
      </c>
      <c r="B134" s="15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4">
        <v>22203</v>
      </c>
      <c r="G134" s="16" t="s">
        <v>91</v>
      </c>
      <c r="H134" s="17">
        <v>2100</v>
      </c>
      <c r="I134" s="17">
        <v>0</v>
      </c>
      <c r="J134" s="17">
        <v>2100</v>
      </c>
      <c r="K134" s="17">
        <v>4108.3999999999996</v>
      </c>
      <c r="L134" s="17">
        <v>4108.3999999999996</v>
      </c>
      <c r="M134" s="17">
        <v>2862.51</v>
      </c>
      <c r="N134" s="17">
        <v>2862.51</v>
      </c>
    </row>
    <row r="135" spans="1:14" x14ac:dyDescent="0.2">
      <c r="A135" s="15">
        <v>6</v>
      </c>
      <c r="B135" s="15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4">
        <v>223</v>
      </c>
      <c r="G135" s="16" t="s">
        <v>92</v>
      </c>
      <c r="H135" s="17">
        <v>85000</v>
      </c>
      <c r="I135" s="17">
        <v>62000</v>
      </c>
      <c r="J135" s="17">
        <v>147000</v>
      </c>
      <c r="K135" s="17">
        <v>67122.33</v>
      </c>
      <c r="L135" s="17">
        <v>67122.33</v>
      </c>
      <c r="M135" s="17">
        <v>34703.370000000003</v>
      </c>
      <c r="N135" s="17">
        <v>34703.370000000003</v>
      </c>
    </row>
    <row r="136" spans="1:14" x14ac:dyDescent="0.2">
      <c r="A136" s="15">
        <v>6</v>
      </c>
      <c r="B136" s="15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4">
        <v>224</v>
      </c>
      <c r="G136" s="16" t="s">
        <v>93</v>
      </c>
      <c r="H136" s="17">
        <v>25000</v>
      </c>
      <c r="I136" s="17">
        <v>0</v>
      </c>
      <c r="J136" s="17">
        <v>25000</v>
      </c>
      <c r="K136" s="17">
        <v>18287.37</v>
      </c>
      <c r="L136" s="17">
        <v>18287.37</v>
      </c>
      <c r="M136" s="17">
        <v>18287.37</v>
      </c>
      <c r="N136" s="17">
        <v>18287.37</v>
      </c>
    </row>
    <row r="137" spans="1:14" x14ac:dyDescent="0.2">
      <c r="A137" s="15">
        <v>6</v>
      </c>
      <c r="B137" s="15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4">
        <v>22601</v>
      </c>
      <c r="G137" s="16" t="s">
        <v>94</v>
      </c>
      <c r="H137" s="17">
        <v>1000</v>
      </c>
      <c r="I137" s="17">
        <v>0</v>
      </c>
      <c r="J137" s="17">
        <v>1000</v>
      </c>
      <c r="K137" s="17">
        <v>3230.08</v>
      </c>
      <c r="L137" s="17">
        <v>3230.08</v>
      </c>
      <c r="M137" s="17">
        <v>3159.58</v>
      </c>
      <c r="N137" s="17">
        <v>3159.58</v>
      </c>
    </row>
    <row r="138" spans="1:14" x14ac:dyDescent="0.2">
      <c r="A138" s="15">
        <v>6</v>
      </c>
      <c r="B138" s="15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4">
        <v>22609</v>
      </c>
      <c r="G138" s="16" t="s">
        <v>111</v>
      </c>
      <c r="H138" s="17">
        <v>122387</v>
      </c>
      <c r="I138" s="17">
        <v>62000</v>
      </c>
      <c r="J138" s="17">
        <v>184387</v>
      </c>
      <c r="K138" s="17">
        <v>118940.32</v>
      </c>
      <c r="L138" s="17">
        <v>118940.32</v>
      </c>
      <c r="M138" s="17">
        <v>91842.84</v>
      </c>
      <c r="N138" s="17">
        <v>91842.84</v>
      </c>
    </row>
    <row r="139" spans="1:14" x14ac:dyDescent="0.2">
      <c r="A139" s="15">
        <v>6</v>
      </c>
      <c r="B139" s="15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4">
        <v>22699</v>
      </c>
      <c r="G139" s="16" t="s">
        <v>98</v>
      </c>
      <c r="H139" s="17">
        <v>12000</v>
      </c>
      <c r="I139" s="17">
        <v>0</v>
      </c>
      <c r="J139" s="17">
        <v>12000</v>
      </c>
      <c r="K139" s="17">
        <v>35552.79</v>
      </c>
      <c r="L139" s="17">
        <v>35552.79</v>
      </c>
      <c r="M139" s="17">
        <v>15891.1</v>
      </c>
      <c r="N139" s="17">
        <v>15837.92</v>
      </c>
    </row>
    <row r="140" spans="1:14" x14ac:dyDescent="0.2">
      <c r="A140" s="15">
        <v>6</v>
      </c>
      <c r="B140" s="15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4">
        <v>22700</v>
      </c>
      <c r="G140" s="16" t="s">
        <v>99</v>
      </c>
      <c r="H140" s="17">
        <v>81197</v>
      </c>
      <c r="I140" s="17">
        <v>0</v>
      </c>
      <c r="J140" s="17">
        <v>81197</v>
      </c>
      <c r="K140" s="17">
        <v>78129.3</v>
      </c>
      <c r="L140" s="17">
        <v>78129.3</v>
      </c>
      <c r="M140" s="17">
        <v>44164.3</v>
      </c>
      <c r="N140" s="17">
        <v>36613.919999999998</v>
      </c>
    </row>
    <row r="141" spans="1:14" x14ac:dyDescent="0.2">
      <c r="A141" s="15">
        <v>6</v>
      </c>
      <c r="B141" s="15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4">
        <v>22701</v>
      </c>
      <c r="G141" s="16" t="s">
        <v>100</v>
      </c>
      <c r="H141" s="17">
        <v>436936</v>
      </c>
      <c r="I141" s="17">
        <v>0</v>
      </c>
      <c r="J141" s="17">
        <v>436936</v>
      </c>
      <c r="K141" s="17">
        <v>432524.1</v>
      </c>
      <c r="L141" s="17">
        <v>432524.1</v>
      </c>
      <c r="M141" s="17">
        <v>249635.74</v>
      </c>
      <c r="N141" s="17">
        <v>244846.96</v>
      </c>
    </row>
    <row r="142" spans="1:14" x14ac:dyDescent="0.2">
      <c r="A142" s="15">
        <v>6</v>
      </c>
      <c r="B142" s="15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4">
        <v>22706</v>
      </c>
      <c r="G142" s="16" t="s">
        <v>101</v>
      </c>
      <c r="H142" s="17">
        <v>15000</v>
      </c>
      <c r="I142" s="17">
        <v>20000</v>
      </c>
      <c r="J142" s="17">
        <v>35000</v>
      </c>
      <c r="K142" s="17">
        <v>42746.38</v>
      </c>
      <c r="L142" s="17">
        <v>42746.38</v>
      </c>
      <c r="M142" s="17">
        <v>28017.040000000001</v>
      </c>
      <c r="N142" s="17">
        <v>27290.76</v>
      </c>
    </row>
    <row r="143" spans="1:14" x14ac:dyDescent="0.2">
      <c r="A143" s="15">
        <v>6</v>
      </c>
      <c r="B143" s="15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4">
        <v>22799</v>
      </c>
      <c r="G143" s="16" t="s">
        <v>102</v>
      </c>
      <c r="H143" s="17">
        <v>490000</v>
      </c>
      <c r="I143" s="17">
        <v>145000</v>
      </c>
      <c r="J143" s="17">
        <v>635000</v>
      </c>
      <c r="K143" s="17">
        <v>675323.64</v>
      </c>
      <c r="L143" s="17">
        <v>675323.64</v>
      </c>
      <c r="M143" s="17">
        <v>460172.12</v>
      </c>
      <c r="N143" s="17">
        <v>448574.34</v>
      </c>
    </row>
    <row r="144" spans="1:14" x14ac:dyDescent="0.2">
      <c r="A144" s="15">
        <v>6</v>
      </c>
      <c r="B144" s="15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23</v>
      </c>
      <c r="F144" s="14">
        <v>23020</v>
      </c>
      <c r="G144" s="16" t="s">
        <v>103</v>
      </c>
      <c r="H144" s="17">
        <v>0</v>
      </c>
      <c r="I144" s="17">
        <v>0</v>
      </c>
      <c r="J144" s="17">
        <v>0</v>
      </c>
      <c r="K144" s="17">
        <v>18.7</v>
      </c>
      <c r="L144" s="17">
        <v>18.7</v>
      </c>
      <c r="M144" s="17">
        <v>18.7</v>
      </c>
      <c r="N144" s="17">
        <v>18.7</v>
      </c>
    </row>
    <row r="145" spans="1:14" x14ac:dyDescent="0.2">
      <c r="A145" s="15">
        <v>6</v>
      </c>
      <c r="B145" s="15">
        <v>3332</v>
      </c>
      <c r="C145" s="2" t="str">
        <f>VLOOKUP(B145,Hoja2!B:C,2,FALSE)</f>
        <v>PATIO HERRERIANO</v>
      </c>
      <c r="D145" s="3" t="str">
        <f t="shared" si="4"/>
        <v>4</v>
      </c>
      <c r="E145" s="3" t="str">
        <f t="shared" si="5"/>
        <v>48</v>
      </c>
      <c r="F145" s="14">
        <v>489</v>
      </c>
      <c r="G145" s="16" t="s">
        <v>113</v>
      </c>
      <c r="H145" s="17">
        <v>10000</v>
      </c>
      <c r="I145" s="17">
        <v>0</v>
      </c>
      <c r="J145" s="17">
        <v>10000</v>
      </c>
      <c r="K145" s="17">
        <v>1590</v>
      </c>
      <c r="L145" s="17">
        <v>1590</v>
      </c>
      <c r="M145" s="17">
        <v>1590</v>
      </c>
      <c r="N145" s="17">
        <v>1590</v>
      </c>
    </row>
    <row r="146" spans="1:14" x14ac:dyDescent="0.2">
      <c r="A146" s="15">
        <v>6</v>
      </c>
      <c r="B146" s="15">
        <v>3332</v>
      </c>
      <c r="C146" s="2" t="str">
        <f>VLOOKUP(B146,Hoja2!B:C,2,FALSE)</f>
        <v>PATIO HERRERIANO</v>
      </c>
      <c r="D146" s="3" t="str">
        <f t="shared" si="4"/>
        <v>6</v>
      </c>
      <c r="E146" s="3" t="str">
        <f t="shared" si="5"/>
        <v>63</v>
      </c>
      <c r="F146" s="14">
        <v>633</v>
      </c>
      <c r="G146" s="16" t="s">
        <v>119</v>
      </c>
      <c r="H146" s="17">
        <v>58080</v>
      </c>
      <c r="I146" s="17">
        <v>73400</v>
      </c>
      <c r="J146" s="17">
        <v>131480</v>
      </c>
      <c r="K146" s="17">
        <v>37691.14</v>
      </c>
      <c r="L146" s="17">
        <v>37691.14</v>
      </c>
      <c r="M146" s="17">
        <v>4094.79</v>
      </c>
      <c r="N146" s="17">
        <v>4094.79</v>
      </c>
    </row>
    <row r="147" spans="1:14" x14ac:dyDescent="0.2">
      <c r="A147" s="15">
        <v>6</v>
      </c>
      <c r="B147" s="15">
        <v>3332</v>
      </c>
      <c r="C147" s="2" t="str">
        <f>VLOOKUP(B147,Hoja2!B:C,2,FALSE)</f>
        <v>PATIO HERRERIANO</v>
      </c>
      <c r="D147" s="3" t="str">
        <f t="shared" si="4"/>
        <v>9</v>
      </c>
      <c r="E147" s="3" t="str">
        <f t="shared" si="5"/>
        <v>91</v>
      </c>
      <c r="F147" s="14">
        <v>911</v>
      </c>
      <c r="G147" s="16" t="s">
        <v>114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</row>
    <row r="148" spans="1:14" x14ac:dyDescent="0.2">
      <c r="A148" s="15">
        <v>6</v>
      </c>
      <c r="B148" s="15">
        <v>3333</v>
      </c>
      <c r="C148" s="2" t="str">
        <f>VLOOKUP(B148,Hoja2!B:C,2,FALSE)</f>
        <v>MUSEO DE LA CIENCIA</v>
      </c>
      <c r="D148" s="3" t="str">
        <f t="shared" si="4"/>
        <v>1</v>
      </c>
      <c r="E148" s="3" t="str">
        <f t="shared" si="5"/>
        <v>13</v>
      </c>
      <c r="F148" s="14">
        <v>13000</v>
      </c>
      <c r="G148" s="16" t="s">
        <v>62</v>
      </c>
      <c r="H148" s="17">
        <v>202453</v>
      </c>
      <c r="I148" s="17">
        <v>0</v>
      </c>
      <c r="J148" s="17">
        <v>202453</v>
      </c>
      <c r="K148" s="17">
        <v>197536</v>
      </c>
      <c r="L148" s="17">
        <v>197536</v>
      </c>
      <c r="M148" s="17">
        <v>126876.38</v>
      </c>
      <c r="N148" s="17">
        <v>126876.38</v>
      </c>
    </row>
    <row r="149" spans="1:14" x14ac:dyDescent="0.2">
      <c r="A149" s="15">
        <v>6</v>
      </c>
      <c r="B149" s="15">
        <v>3333</v>
      </c>
      <c r="C149" s="2" t="str">
        <f>VLOOKUP(B149,Hoja2!B:C,2,FALSE)</f>
        <v>MUSEO DE LA CIENCIA</v>
      </c>
      <c r="D149" s="3" t="str">
        <f t="shared" si="4"/>
        <v>1</v>
      </c>
      <c r="E149" s="3" t="str">
        <f t="shared" si="5"/>
        <v>13</v>
      </c>
      <c r="F149" s="14">
        <v>13002</v>
      </c>
      <c r="G149" s="16" t="s">
        <v>63</v>
      </c>
      <c r="H149" s="17">
        <v>141132</v>
      </c>
      <c r="I149" s="17">
        <v>0</v>
      </c>
      <c r="J149" s="17">
        <v>141132</v>
      </c>
      <c r="K149" s="17">
        <v>145525.10999999999</v>
      </c>
      <c r="L149" s="17">
        <v>145525.10999999999</v>
      </c>
      <c r="M149" s="17">
        <v>111088.96000000001</v>
      </c>
      <c r="N149" s="17">
        <v>111088.96000000001</v>
      </c>
    </row>
    <row r="150" spans="1:14" x14ac:dyDescent="0.2">
      <c r="A150" s="15">
        <v>6</v>
      </c>
      <c r="B150" s="15">
        <v>3333</v>
      </c>
      <c r="C150" s="2" t="str">
        <f>VLOOKUP(B150,Hoja2!B:C,2,FALSE)</f>
        <v>MUSEO DE LA CIENCIA</v>
      </c>
      <c r="D150" s="3" t="str">
        <f t="shared" si="4"/>
        <v>1</v>
      </c>
      <c r="E150" s="3" t="str">
        <f t="shared" si="5"/>
        <v>15</v>
      </c>
      <c r="F150" s="14">
        <v>150</v>
      </c>
      <c r="G150" s="16" t="s">
        <v>65</v>
      </c>
      <c r="H150" s="17">
        <v>1575</v>
      </c>
      <c r="I150" s="17">
        <v>0</v>
      </c>
      <c r="J150" s="17">
        <v>1575</v>
      </c>
      <c r="K150" s="17">
        <v>1350</v>
      </c>
      <c r="L150" s="17">
        <v>1350</v>
      </c>
      <c r="M150" s="17">
        <v>1350</v>
      </c>
      <c r="N150" s="17">
        <v>1350</v>
      </c>
    </row>
    <row r="151" spans="1:14" x14ac:dyDescent="0.2">
      <c r="A151" s="15">
        <v>6</v>
      </c>
      <c r="B151" s="15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20</v>
      </c>
      <c r="F151" s="14">
        <v>203</v>
      </c>
      <c r="G151" s="16" t="s">
        <v>71</v>
      </c>
      <c r="H151" s="17">
        <v>5000</v>
      </c>
      <c r="I151" s="17">
        <v>0</v>
      </c>
      <c r="J151" s="17">
        <v>5000</v>
      </c>
      <c r="K151" s="17">
        <v>4191.4399999999996</v>
      </c>
      <c r="L151" s="17">
        <v>4191.4399999999996</v>
      </c>
      <c r="M151" s="17">
        <v>1359.46</v>
      </c>
      <c r="N151" s="17">
        <v>1359.46</v>
      </c>
    </row>
    <row r="152" spans="1:14" x14ac:dyDescent="0.2">
      <c r="A152" s="15">
        <v>6</v>
      </c>
      <c r="B152" s="15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21</v>
      </c>
      <c r="F152" s="14">
        <v>212</v>
      </c>
      <c r="G152" s="16" t="s">
        <v>74</v>
      </c>
      <c r="H152" s="17">
        <v>25000</v>
      </c>
      <c r="I152" s="17">
        <v>50000</v>
      </c>
      <c r="J152" s="17">
        <v>75000</v>
      </c>
      <c r="K152" s="17">
        <v>6050</v>
      </c>
      <c r="L152" s="17">
        <v>6050</v>
      </c>
      <c r="M152" s="17">
        <v>1239.29</v>
      </c>
      <c r="N152" s="17">
        <v>1239.29</v>
      </c>
    </row>
    <row r="153" spans="1:14" x14ac:dyDescent="0.2">
      <c r="A153" s="15">
        <v>6</v>
      </c>
      <c r="B153" s="15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21</v>
      </c>
      <c r="F153" s="14">
        <v>213</v>
      </c>
      <c r="G153" s="16" t="s">
        <v>75</v>
      </c>
      <c r="H153" s="17">
        <v>115000</v>
      </c>
      <c r="I153" s="17">
        <v>0</v>
      </c>
      <c r="J153" s="17">
        <v>115000</v>
      </c>
      <c r="K153" s="17">
        <v>136998.6</v>
      </c>
      <c r="L153" s="17">
        <v>136998.6</v>
      </c>
      <c r="M153" s="17">
        <v>48249.16</v>
      </c>
      <c r="N153" s="17">
        <v>47069.31</v>
      </c>
    </row>
    <row r="154" spans="1:14" x14ac:dyDescent="0.2">
      <c r="A154" s="15">
        <v>6</v>
      </c>
      <c r="B154" s="15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14">
        <v>22000</v>
      </c>
      <c r="G154" s="16" t="s">
        <v>79</v>
      </c>
      <c r="H154" s="17">
        <v>1000</v>
      </c>
      <c r="I154" s="17">
        <v>0</v>
      </c>
      <c r="J154" s="17">
        <v>1000</v>
      </c>
      <c r="K154" s="17">
        <v>444.34</v>
      </c>
      <c r="L154" s="17">
        <v>444.34</v>
      </c>
      <c r="M154" s="17">
        <v>444.34</v>
      </c>
      <c r="N154" s="17">
        <v>444.34</v>
      </c>
    </row>
    <row r="155" spans="1:14" x14ac:dyDescent="0.2">
      <c r="A155" s="15">
        <v>6</v>
      </c>
      <c r="B155" s="15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14">
        <v>22100</v>
      </c>
      <c r="G155" s="16" t="s">
        <v>82</v>
      </c>
      <c r="H155" s="17">
        <v>164000</v>
      </c>
      <c r="I155" s="17">
        <v>0</v>
      </c>
      <c r="J155" s="17">
        <v>164000</v>
      </c>
      <c r="K155" s="17">
        <v>170002.62</v>
      </c>
      <c r="L155" s="17">
        <v>170002.62</v>
      </c>
      <c r="M155" s="17">
        <v>107106.32</v>
      </c>
      <c r="N155" s="17">
        <v>107106.32</v>
      </c>
    </row>
    <row r="156" spans="1:14" x14ac:dyDescent="0.2">
      <c r="A156" s="15">
        <v>6</v>
      </c>
      <c r="B156" s="15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4">
        <v>22102</v>
      </c>
      <c r="G156" s="16" t="s">
        <v>84</v>
      </c>
      <c r="H156" s="17">
        <v>67000</v>
      </c>
      <c r="I156" s="17">
        <v>0</v>
      </c>
      <c r="J156" s="17">
        <v>67000</v>
      </c>
      <c r="K156" s="17">
        <v>71507.56</v>
      </c>
      <c r="L156" s="17">
        <v>71507.56</v>
      </c>
      <c r="M156" s="17">
        <v>55619.33</v>
      </c>
      <c r="N156" s="17">
        <v>55472.85</v>
      </c>
    </row>
    <row r="157" spans="1:14" x14ac:dyDescent="0.2">
      <c r="A157" s="15">
        <v>6</v>
      </c>
      <c r="B157" s="15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4">
        <v>22199</v>
      </c>
      <c r="G157" s="16" t="s">
        <v>88</v>
      </c>
      <c r="H157" s="17">
        <v>20000</v>
      </c>
      <c r="I157" s="17">
        <v>0</v>
      </c>
      <c r="J157" s="17">
        <v>20000</v>
      </c>
      <c r="K157" s="17">
        <v>18944.02</v>
      </c>
      <c r="L157" s="17">
        <v>18944.02</v>
      </c>
      <c r="M157" s="17">
        <v>4714.91</v>
      </c>
      <c r="N157" s="17">
        <v>4714.91</v>
      </c>
    </row>
    <row r="158" spans="1:14" x14ac:dyDescent="0.2">
      <c r="A158" s="15">
        <v>6</v>
      </c>
      <c r="B158" s="15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4">
        <v>22200</v>
      </c>
      <c r="G158" s="16" t="s">
        <v>89</v>
      </c>
      <c r="H158" s="17">
        <v>800</v>
      </c>
      <c r="I158" s="17">
        <v>0</v>
      </c>
      <c r="J158" s="17">
        <v>800</v>
      </c>
      <c r="K158" s="17">
        <v>0</v>
      </c>
      <c r="L158" s="17">
        <v>0</v>
      </c>
      <c r="M158" s="17">
        <v>0</v>
      </c>
      <c r="N158" s="17">
        <v>0</v>
      </c>
    </row>
    <row r="159" spans="1:14" x14ac:dyDescent="0.2">
      <c r="A159" s="15">
        <v>6</v>
      </c>
      <c r="B159" s="15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4">
        <v>22203</v>
      </c>
      <c r="G159" s="16" t="s">
        <v>91</v>
      </c>
      <c r="H159" s="17">
        <v>7000</v>
      </c>
      <c r="I159" s="17">
        <v>0</v>
      </c>
      <c r="J159" s="17">
        <v>7000</v>
      </c>
      <c r="K159" s="17">
        <v>6717.59</v>
      </c>
      <c r="L159" s="17">
        <v>6717.59</v>
      </c>
      <c r="M159" s="17">
        <v>5833.88</v>
      </c>
      <c r="N159" s="17">
        <v>5833.88</v>
      </c>
    </row>
    <row r="160" spans="1:14" x14ac:dyDescent="0.2">
      <c r="A160" s="15">
        <v>6</v>
      </c>
      <c r="B160" s="15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4">
        <v>223</v>
      </c>
      <c r="G160" s="16" t="s">
        <v>92</v>
      </c>
      <c r="H160" s="17">
        <v>2000</v>
      </c>
      <c r="I160" s="17">
        <v>0</v>
      </c>
      <c r="J160" s="17">
        <v>2000</v>
      </c>
      <c r="K160" s="17">
        <v>968</v>
      </c>
      <c r="L160" s="17">
        <v>968</v>
      </c>
      <c r="M160" s="17">
        <v>917.6</v>
      </c>
      <c r="N160" s="17">
        <v>917.6</v>
      </c>
    </row>
    <row r="161" spans="1:14" x14ac:dyDescent="0.2">
      <c r="A161" s="15">
        <v>6</v>
      </c>
      <c r="B161" s="15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4">
        <v>224</v>
      </c>
      <c r="G161" s="16" t="s">
        <v>93</v>
      </c>
      <c r="H161" s="17">
        <v>600</v>
      </c>
      <c r="I161" s="17">
        <v>0</v>
      </c>
      <c r="J161" s="17">
        <v>600</v>
      </c>
      <c r="K161" s="17">
        <v>963.42</v>
      </c>
      <c r="L161" s="17">
        <v>963.42</v>
      </c>
      <c r="M161" s="17">
        <v>428.28</v>
      </c>
      <c r="N161" s="17">
        <v>428.28</v>
      </c>
    </row>
    <row r="162" spans="1:14" x14ac:dyDescent="0.2">
      <c r="A162" s="15">
        <v>6</v>
      </c>
      <c r="B162" s="15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4">
        <v>22601</v>
      </c>
      <c r="G162" s="16" t="s">
        <v>94</v>
      </c>
      <c r="H162" s="17">
        <v>1000</v>
      </c>
      <c r="I162" s="17">
        <v>0</v>
      </c>
      <c r="J162" s="17">
        <v>1000</v>
      </c>
      <c r="K162" s="17">
        <v>558.94000000000005</v>
      </c>
      <c r="L162" s="17">
        <v>558.94000000000005</v>
      </c>
      <c r="M162" s="17">
        <v>331.35</v>
      </c>
      <c r="N162" s="17">
        <v>331.35</v>
      </c>
    </row>
    <row r="163" spans="1:14" x14ac:dyDescent="0.2">
      <c r="A163" s="15">
        <v>6</v>
      </c>
      <c r="B163" s="15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4">
        <v>22602</v>
      </c>
      <c r="G163" s="16" t="s">
        <v>95</v>
      </c>
      <c r="H163" s="17">
        <v>0</v>
      </c>
      <c r="I163" s="17">
        <v>0</v>
      </c>
      <c r="J163" s="17">
        <v>0</v>
      </c>
      <c r="K163" s="17">
        <v>7139</v>
      </c>
      <c r="L163" s="17">
        <v>7139</v>
      </c>
      <c r="M163" s="17">
        <v>3639.71</v>
      </c>
      <c r="N163" s="17">
        <v>0</v>
      </c>
    </row>
    <row r="164" spans="1:14" x14ac:dyDescent="0.2">
      <c r="A164" s="15">
        <v>6</v>
      </c>
      <c r="B164" s="15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4">
        <v>22606</v>
      </c>
      <c r="G164" s="16" t="s">
        <v>110</v>
      </c>
      <c r="H164" s="17">
        <v>0</v>
      </c>
      <c r="I164" s="17">
        <v>0</v>
      </c>
      <c r="J164" s="17">
        <v>0</v>
      </c>
      <c r="K164" s="17">
        <v>2689.88</v>
      </c>
      <c r="L164" s="17">
        <v>2689.88</v>
      </c>
      <c r="M164" s="17">
        <v>2241.64</v>
      </c>
      <c r="N164" s="17">
        <v>2241.64</v>
      </c>
    </row>
    <row r="165" spans="1:14" x14ac:dyDescent="0.2">
      <c r="A165" s="15">
        <v>6</v>
      </c>
      <c r="B165" s="15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4">
        <v>22609</v>
      </c>
      <c r="G165" s="16" t="s">
        <v>111</v>
      </c>
      <c r="H165" s="17">
        <v>98000</v>
      </c>
      <c r="I165" s="17">
        <v>70000</v>
      </c>
      <c r="J165" s="17">
        <v>168000</v>
      </c>
      <c r="K165" s="17">
        <v>118254.08</v>
      </c>
      <c r="L165" s="17">
        <v>118254.08</v>
      </c>
      <c r="M165" s="17">
        <v>104338.24000000001</v>
      </c>
      <c r="N165" s="17">
        <v>58619.31</v>
      </c>
    </row>
    <row r="166" spans="1:14" x14ac:dyDescent="0.2">
      <c r="A166" s="15">
        <v>6</v>
      </c>
      <c r="B166" s="15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4">
        <v>22699</v>
      </c>
      <c r="G166" s="16" t="s">
        <v>98</v>
      </c>
      <c r="H166" s="17">
        <v>6000</v>
      </c>
      <c r="I166" s="17">
        <v>0</v>
      </c>
      <c r="J166" s="17">
        <v>6000</v>
      </c>
      <c r="K166" s="17">
        <v>1882.77</v>
      </c>
      <c r="L166" s="17">
        <v>1882.77</v>
      </c>
      <c r="M166" s="17">
        <v>1072.6199999999999</v>
      </c>
      <c r="N166" s="17">
        <v>1072.6199999999999</v>
      </c>
    </row>
    <row r="167" spans="1:14" x14ac:dyDescent="0.2">
      <c r="A167" s="15">
        <v>6</v>
      </c>
      <c r="B167" s="15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4">
        <v>22700</v>
      </c>
      <c r="G167" s="16" t="s">
        <v>99</v>
      </c>
      <c r="H167" s="17">
        <v>118564</v>
      </c>
      <c r="I167" s="17">
        <v>0</v>
      </c>
      <c r="J167" s="17">
        <v>118564</v>
      </c>
      <c r="K167" s="17">
        <v>105595.9</v>
      </c>
      <c r="L167" s="17">
        <v>105595.9</v>
      </c>
      <c r="M167" s="17">
        <v>56816.06</v>
      </c>
      <c r="N167" s="17">
        <v>43946.49</v>
      </c>
    </row>
    <row r="168" spans="1:14" x14ac:dyDescent="0.2">
      <c r="A168" s="15">
        <v>6</v>
      </c>
      <c r="B168" s="15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4">
        <v>22701</v>
      </c>
      <c r="G168" s="16" t="s">
        <v>100</v>
      </c>
      <c r="H168" s="17">
        <v>420555</v>
      </c>
      <c r="I168" s="17">
        <v>0</v>
      </c>
      <c r="J168" s="17">
        <v>420555</v>
      </c>
      <c r="K168" s="17">
        <v>387936.04</v>
      </c>
      <c r="L168" s="17">
        <v>387936.04</v>
      </c>
      <c r="M168" s="17">
        <v>241783.78</v>
      </c>
      <c r="N168" s="17">
        <v>212075.44</v>
      </c>
    </row>
    <row r="169" spans="1:14" x14ac:dyDescent="0.2">
      <c r="A169" s="15">
        <v>6</v>
      </c>
      <c r="B169" s="15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4">
        <v>22799</v>
      </c>
      <c r="G169" s="16" t="s">
        <v>102</v>
      </c>
      <c r="H169" s="17">
        <v>621107</v>
      </c>
      <c r="I169" s="17">
        <v>30000</v>
      </c>
      <c r="J169" s="17">
        <v>651107</v>
      </c>
      <c r="K169" s="17">
        <v>640896.05000000005</v>
      </c>
      <c r="L169" s="17">
        <v>640896.05000000005</v>
      </c>
      <c r="M169" s="17">
        <v>411211.75</v>
      </c>
      <c r="N169" s="17">
        <v>405278.6</v>
      </c>
    </row>
    <row r="170" spans="1:14" x14ac:dyDescent="0.2">
      <c r="A170" s="15">
        <v>6</v>
      </c>
      <c r="B170" s="15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23</v>
      </c>
      <c r="F170" s="14">
        <v>23020</v>
      </c>
      <c r="G170" s="16" t="s">
        <v>103</v>
      </c>
      <c r="H170" s="17">
        <v>300</v>
      </c>
      <c r="I170" s="17">
        <v>0</v>
      </c>
      <c r="J170" s="17">
        <v>300</v>
      </c>
      <c r="K170" s="17">
        <v>109.1</v>
      </c>
      <c r="L170" s="17">
        <v>109.1</v>
      </c>
      <c r="M170" s="17">
        <v>109.1</v>
      </c>
      <c r="N170" s="17">
        <v>109.1</v>
      </c>
    </row>
    <row r="171" spans="1:14" x14ac:dyDescent="0.2">
      <c r="A171" s="15">
        <v>6</v>
      </c>
      <c r="B171" s="15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23</v>
      </c>
      <c r="F171" s="14">
        <v>23120</v>
      </c>
      <c r="G171" s="16" t="s">
        <v>104</v>
      </c>
      <c r="H171" s="17">
        <v>300</v>
      </c>
      <c r="I171" s="17">
        <v>0</v>
      </c>
      <c r="J171" s="17">
        <v>300</v>
      </c>
      <c r="K171" s="17">
        <v>0</v>
      </c>
      <c r="L171" s="17">
        <v>0</v>
      </c>
      <c r="M171" s="17">
        <v>0</v>
      </c>
      <c r="N171" s="17">
        <v>0</v>
      </c>
    </row>
    <row r="172" spans="1:14" x14ac:dyDescent="0.2">
      <c r="A172" s="15">
        <v>6</v>
      </c>
      <c r="B172" s="15">
        <v>3333</v>
      </c>
      <c r="C172" s="2" t="str">
        <f>VLOOKUP(B172,Hoja2!B:C,2,FALSE)</f>
        <v>MUSEO DE LA CIENCIA</v>
      </c>
      <c r="D172" s="3" t="str">
        <f t="shared" si="4"/>
        <v>6</v>
      </c>
      <c r="E172" s="3" t="str">
        <f t="shared" si="5"/>
        <v>63</v>
      </c>
      <c r="F172" s="14">
        <v>632</v>
      </c>
      <c r="G172" s="16" t="s">
        <v>105</v>
      </c>
      <c r="H172" s="17">
        <v>85000</v>
      </c>
      <c r="I172" s="17">
        <v>0</v>
      </c>
      <c r="J172" s="17">
        <v>85000</v>
      </c>
      <c r="K172" s="17">
        <v>72297.5</v>
      </c>
      <c r="L172" s="17">
        <v>72297.5</v>
      </c>
      <c r="M172" s="17">
        <v>0</v>
      </c>
      <c r="N172" s="17">
        <v>0</v>
      </c>
    </row>
    <row r="173" spans="1:14" x14ac:dyDescent="0.2">
      <c r="A173" s="15">
        <v>6</v>
      </c>
      <c r="B173" s="15">
        <v>3333</v>
      </c>
      <c r="C173" s="2" t="str">
        <f>VLOOKUP(B173,Hoja2!B:C,2,FALSE)</f>
        <v>MUSEO DE LA CIENCIA</v>
      </c>
      <c r="D173" s="3" t="str">
        <f t="shared" si="4"/>
        <v>6</v>
      </c>
      <c r="E173" s="3" t="str">
        <f t="shared" si="5"/>
        <v>63</v>
      </c>
      <c r="F173" s="14">
        <v>633</v>
      </c>
      <c r="G173" s="16" t="s">
        <v>119</v>
      </c>
      <c r="H173" s="17">
        <v>42000</v>
      </c>
      <c r="I173" s="17">
        <v>-30000</v>
      </c>
      <c r="J173" s="17">
        <v>12000</v>
      </c>
      <c r="K173" s="17">
        <v>7163.2</v>
      </c>
      <c r="L173" s="17">
        <v>7163.2</v>
      </c>
      <c r="M173" s="17">
        <v>0</v>
      </c>
      <c r="N173" s="17">
        <v>0</v>
      </c>
    </row>
    <row r="174" spans="1:14" x14ac:dyDescent="0.2">
      <c r="A174" s="15">
        <v>6</v>
      </c>
      <c r="B174" s="15">
        <v>3333</v>
      </c>
      <c r="C174" s="2" t="str">
        <f>VLOOKUP(B174,Hoja2!B:C,2,FALSE)</f>
        <v>MUSEO DE LA CIENCIA</v>
      </c>
      <c r="D174" s="3" t="str">
        <f t="shared" si="4"/>
        <v>6</v>
      </c>
      <c r="E174" s="3" t="str">
        <f t="shared" si="5"/>
        <v>63</v>
      </c>
      <c r="F174" s="14">
        <v>636</v>
      </c>
      <c r="G174" s="16" t="s">
        <v>78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</row>
    <row r="175" spans="1:14" x14ac:dyDescent="0.2">
      <c r="A175" s="15">
        <v>6</v>
      </c>
      <c r="B175" s="15">
        <v>3333</v>
      </c>
      <c r="C175" s="2" t="str">
        <f>VLOOKUP(B175,Hoja2!B:C,2,FALSE)</f>
        <v>MUSEO DE LA CIENCIA</v>
      </c>
      <c r="D175" s="3" t="str">
        <f t="shared" si="4"/>
        <v>6</v>
      </c>
      <c r="E175" s="3" t="str">
        <f t="shared" si="5"/>
        <v>63</v>
      </c>
      <c r="F175" s="14">
        <v>639</v>
      </c>
      <c r="G175" s="16" t="s">
        <v>116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</row>
    <row r="176" spans="1:14" x14ac:dyDescent="0.2">
      <c r="A176" s="15">
        <v>6</v>
      </c>
      <c r="B176" s="15">
        <v>3342</v>
      </c>
      <c r="C176" s="2" t="str">
        <f>VLOOKUP(B176,Hoja2!B:C,2,FALSE)</f>
        <v>PROMOCIÓN CULTURAL Y ARTES ESCÉNICAS</v>
      </c>
      <c r="D176" s="3" t="str">
        <f t="shared" si="4"/>
        <v>1</v>
      </c>
      <c r="E176" s="3" t="str">
        <f t="shared" si="5"/>
        <v>12</v>
      </c>
      <c r="F176" s="14">
        <v>12004</v>
      </c>
      <c r="G176" s="16" t="s">
        <v>57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</row>
    <row r="177" spans="1:14" x14ac:dyDescent="0.2">
      <c r="A177" s="15">
        <v>6</v>
      </c>
      <c r="B177" s="15">
        <v>3342</v>
      </c>
      <c r="C177" s="2" t="str">
        <f>VLOOKUP(B177,Hoja2!B:C,2,FALSE)</f>
        <v>PROMOCIÓN CULTURAL Y ARTES ESCÉNICAS</v>
      </c>
      <c r="D177" s="3" t="str">
        <f t="shared" si="4"/>
        <v>1</v>
      </c>
      <c r="E177" s="3" t="str">
        <f t="shared" si="5"/>
        <v>12</v>
      </c>
      <c r="F177" s="14">
        <v>12006</v>
      </c>
      <c r="G177" s="16" t="s">
        <v>58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</row>
    <row r="178" spans="1:14" x14ac:dyDescent="0.2">
      <c r="A178" s="15">
        <v>6</v>
      </c>
      <c r="B178" s="15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12</v>
      </c>
      <c r="F178" s="14">
        <v>12100</v>
      </c>
      <c r="G178" s="16" t="s">
        <v>59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x14ac:dyDescent="0.2">
      <c r="A179" s="15">
        <v>6</v>
      </c>
      <c r="B179" s="15">
        <v>3342</v>
      </c>
      <c r="C179" s="2" t="str">
        <f>VLOOKUP(B179,Hoja2!B:C,2,FALSE)</f>
        <v>PROMOCIÓN CULTURAL Y ARTES ESCÉNICAS</v>
      </c>
      <c r="D179" s="3" t="str">
        <f t="shared" si="4"/>
        <v>1</v>
      </c>
      <c r="E179" s="3" t="str">
        <f t="shared" si="5"/>
        <v>12</v>
      </c>
      <c r="F179" s="14">
        <v>12101</v>
      </c>
      <c r="G179" s="16" t="s">
        <v>60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x14ac:dyDescent="0.2">
      <c r="A180" s="15">
        <v>6</v>
      </c>
      <c r="B180" s="15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14">
        <v>12103</v>
      </c>
      <c r="G180" s="16" t="s">
        <v>61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</row>
    <row r="181" spans="1:14" x14ac:dyDescent="0.2">
      <c r="A181" s="15">
        <v>6</v>
      </c>
      <c r="B181" s="15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13</v>
      </c>
      <c r="F181" s="14">
        <v>13000</v>
      </c>
      <c r="G181" s="16" t="s">
        <v>62</v>
      </c>
      <c r="H181" s="17">
        <v>82976</v>
      </c>
      <c r="I181" s="17">
        <v>0</v>
      </c>
      <c r="J181" s="17">
        <v>82976</v>
      </c>
      <c r="K181" s="17">
        <v>81433.03</v>
      </c>
      <c r="L181" s="17">
        <v>81433.03</v>
      </c>
      <c r="M181" s="17">
        <v>56321.19</v>
      </c>
      <c r="N181" s="17">
        <v>56321.19</v>
      </c>
    </row>
    <row r="182" spans="1:14" x14ac:dyDescent="0.2">
      <c r="A182" s="15">
        <v>6</v>
      </c>
      <c r="B182" s="15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13</v>
      </c>
      <c r="F182" s="14">
        <v>13002</v>
      </c>
      <c r="G182" s="16" t="s">
        <v>63</v>
      </c>
      <c r="H182" s="17">
        <v>84949</v>
      </c>
      <c r="I182" s="17">
        <v>0</v>
      </c>
      <c r="J182" s="17">
        <v>84949</v>
      </c>
      <c r="K182" s="17">
        <v>87381.81</v>
      </c>
      <c r="L182" s="17">
        <v>87381.81</v>
      </c>
      <c r="M182" s="17">
        <v>62725.59</v>
      </c>
      <c r="N182" s="17">
        <v>62725.59</v>
      </c>
    </row>
    <row r="183" spans="1:14" x14ac:dyDescent="0.2">
      <c r="A183" s="15">
        <v>6</v>
      </c>
      <c r="B183" s="15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13</v>
      </c>
      <c r="F183" s="14">
        <v>131</v>
      </c>
      <c r="G183" s="16" t="s">
        <v>64</v>
      </c>
      <c r="H183" s="17">
        <v>45111</v>
      </c>
      <c r="I183" s="17">
        <v>0</v>
      </c>
      <c r="J183" s="17">
        <v>45111</v>
      </c>
      <c r="K183" s="17">
        <v>0</v>
      </c>
      <c r="L183" s="17">
        <v>0</v>
      </c>
      <c r="M183" s="17">
        <v>0</v>
      </c>
      <c r="N183" s="17">
        <v>0</v>
      </c>
    </row>
    <row r="184" spans="1:14" x14ac:dyDescent="0.2">
      <c r="A184" s="15">
        <v>6</v>
      </c>
      <c r="B184" s="15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15</v>
      </c>
      <c r="F184" s="14">
        <v>150</v>
      </c>
      <c r="G184" s="16" t="s">
        <v>65</v>
      </c>
      <c r="H184" s="17">
        <v>900</v>
      </c>
      <c r="I184" s="17">
        <v>0</v>
      </c>
      <c r="J184" s="17">
        <v>900</v>
      </c>
      <c r="K184" s="17">
        <v>900</v>
      </c>
      <c r="L184" s="17">
        <v>900</v>
      </c>
      <c r="M184" s="17">
        <v>900</v>
      </c>
      <c r="N184" s="17">
        <v>900</v>
      </c>
    </row>
    <row r="185" spans="1:14" x14ac:dyDescent="0.2">
      <c r="A185" s="15">
        <v>6</v>
      </c>
      <c r="B185" s="15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20</v>
      </c>
      <c r="F185" s="14">
        <v>203</v>
      </c>
      <c r="G185" s="16" t="s">
        <v>71</v>
      </c>
      <c r="H185" s="17">
        <v>279000</v>
      </c>
      <c r="I185" s="17">
        <v>-30000</v>
      </c>
      <c r="J185" s="17">
        <v>249000</v>
      </c>
      <c r="K185" s="17">
        <v>223480.95</v>
      </c>
      <c r="L185" s="17">
        <v>223480.95</v>
      </c>
      <c r="M185" s="17">
        <v>214395.27</v>
      </c>
      <c r="N185" s="17">
        <v>214395.27</v>
      </c>
    </row>
    <row r="186" spans="1:14" x14ac:dyDescent="0.2">
      <c r="A186" s="15">
        <v>6</v>
      </c>
      <c r="B186" s="15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20</v>
      </c>
      <c r="F186" s="14">
        <v>205</v>
      </c>
      <c r="G186" s="16" t="s">
        <v>72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</row>
    <row r="187" spans="1:14" x14ac:dyDescent="0.2">
      <c r="A187" s="15">
        <v>6</v>
      </c>
      <c r="B187" s="15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21</v>
      </c>
      <c r="F187" s="14">
        <v>212</v>
      </c>
      <c r="G187" s="16" t="s">
        <v>74</v>
      </c>
      <c r="H187" s="17">
        <v>10000</v>
      </c>
      <c r="I187" s="17">
        <v>-8000</v>
      </c>
      <c r="J187" s="17">
        <v>2000</v>
      </c>
      <c r="K187" s="17">
        <v>330.89</v>
      </c>
      <c r="L187" s="17">
        <v>330.89</v>
      </c>
      <c r="M187" s="17">
        <v>330.89</v>
      </c>
      <c r="N187" s="17">
        <v>330.89</v>
      </c>
    </row>
    <row r="188" spans="1:14" x14ac:dyDescent="0.2">
      <c r="A188" s="15">
        <v>6</v>
      </c>
      <c r="B188" s="15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21</v>
      </c>
      <c r="F188" s="14">
        <v>213</v>
      </c>
      <c r="G188" s="16" t="s">
        <v>75</v>
      </c>
      <c r="H188" s="17">
        <v>1000</v>
      </c>
      <c r="I188" s="17">
        <v>0</v>
      </c>
      <c r="J188" s="17">
        <v>1000</v>
      </c>
      <c r="K188" s="17">
        <v>0</v>
      </c>
      <c r="L188" s="17">
        <v>0</v>
      </c>
      <c r="M188" s="17">
        <v>0</v>
      </c>
      <c r="N188" s="17">
        <v>0</v>
      </c>
    </row>
    <row r="189" spans="1:14" x14ac:dyDescent="0.2">
      <c r="A189" s="15">
        <v>6</v>
      </c>
      <c r="B189" s="15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14">
        <v>22100</v>
      </c>
      <c r="G189" s="16" t="s">
        <v>82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</row>
    <row r="190" spans="1:14" x14ac:dyDescent="0.2">
      <c r="A190" s="15">
        <v>6</v>
      </c>
      <c r="B190" s="15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14">
        <v>22199</v>
      </c>
      <c r="G190" s="16" t="s">
        <v>88</v>
      </c>
      <c r="H190" s="17">
        <v>8000</v>
      </c>
      <c r="I190" s="17">
        <v>0</v>
      </c>
      <c r="J190" s="17">
        <v>8000</v>
      </c>
      <c r="K190" s="17">
        <v>6265.32</v>
      </c>
      <c r="L190" s="17">
        <v>6265.32</v>
      </c>
      <c r="M190" s="17">
        <v>4077.22</v>
      </c>
      <c r="N190" s="17">
        <v>4077.22</v>
      </c>
    </row>
    <row r="191" spans="1:14" x14ac:dyDescent="0.2">
      <c r="A191" s="15">
        <v>6</v>
      </c>
      <c r="B191" s="15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14">
        <v>22200</v>
      </c>
      <c r="G191" s="16" t="s">
        <v>89</v>
      </c>
      <c r="H191" s="17">
        <v>3000</v>
      </c>
      <c r="I191" s="17">
        <v>0</v>
      </c>
      <c r="J191" s="17">
        <v>3000</v>
      </c>
      <c r="K191" s="17">
        <v>0</v>
      </c>
      <c r="L191" s="17">
        <v>0</v>
      </c>
      <c r="M191" s="17">
        <v>0</v>
      </c>
      <c r="N191" s="17">
        <v>0</v>
      </c>
    </row>
    <row r="192" spans="1:14" x14ac:dyDescent="0.2">
      <c r="A192" s="15">
        <v>6</v>
      </c>
      <c r="B192" s="15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14">
        <v>22203</v>
      </c>
      <c r="G192" s="16" t="s">
        <v>91</v>
      </c>
      <c r="H192" s="17">
        <v>0</v>
      </c>
      <c r="I192" s="17">
        <v>0</v>
      </c>
      <c r="J192" s="17">
        <v>0</v>
      </c>
      <c r="K192" s="17">
        <v>2124.23</v>
      </c>
      <c r="L192" s="17">
        <v>2124.23</v>
      </c>
      <c r="M192" s="17">
        <v>1548.45</v>
      </c>
      <c r="N192" s="17">
        <v>1548.45</v>
      </c>
    </row>
    <row r="193" spans="1:14" x14ac:dyDescent="0.2">
      <c r="A193" s="15">
        <v>6</v>
      </c>
      <c r="B193" s="15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14">
        <v>223</v>
      </c>
      <c r="G193" s="16" t="s">
        <v>92</v>
      </c>
      <c r="H193" s="17">
        <v>2500</v>
      </c>
      <c r="I193" s="17">
        <v>0</v>
      </c>
      <c r="J193" s="17">
        <v>2500</v>
      </c>
      <c r="K193" s="17">
        <v>1045.9000000000001</v>
      </c>
      <c r="L193" s="17">
        <v>1045.9000000000001</v>
      </c>
      <c r="M193" s="17">
        <v>0</v>
      </c>
      <c r="N193" s="17">
        <v>0</v>
      </c>
    </row>
    <row r="194" spans="1:14" x14ac:dyDescent="0.2">
      <c r="A194" s="15">
        <v>6</v>
      </c>
      <c r="B194" s="15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14">
        <v>224</v>
      </c>
      <c r="G194" s="16" t="s">
        <v>93</v>
      </c>
      <c r="H194" s="17">
        <v>1000</v>
      </c>
      <c r="I194" s="17">
        <v>0</v>
      </c>
      <c r="J194" s="17">
        <v>1000</v>
      </c>
      <c r="K194" s="17">
        <v>0</v>
      </c>
      <c r="L194" s="17">
        <v>0</v>
      </c>
      <c r="M194" s="17">
        <v>0</v>
      </c>
      <c r="N194" s="17">
        <v>0</v>
      </c>
    </row>
    <row r="195" spans="1:14" x14ac:dyDescent="0.2">
      <c r="A195" s="15">
        <v>6</v>
      </c>
      <c r="B195" s="15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14">
        <v>22601</v>
      </c>
      <c r="G195" s="16" t="s">
        <v>94</v>
      </c>
      <c r="H195" s="17">
        <v>1000</v>
      </c>
      <c r="I195" s="17">
        <v>0</v>
      </c>
      <c r="J195" s="17">
        <v>1000</v>
      </c>
      <c r="K195" s="17">
        <v>4001.5</v>
      </c>
      <c r="L195" s="17">
        <v>4001.5</v>
      </c>
      <c r="M195" s="17">
        <v>3951.7</v>
      </c>
      <c r="N195" s="17">
        <v>3951.7</v>
      </c>
    </row>
    <row r="196" spans="1:14" x14ac:dyDescent="0.2">
      <c r="A196" s="15">
        <v>6</v>
      </c>
      <c r="B196" s="15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14">
        <v>22602</v>
      </c>
      <c r="G196" s="16" t="s">
        <v>95</v>
      </c>
      <c r="H196" s="17">
        <v>1000</v>
      </c>
      <c r="I196" s="17">
        <v>0</v>
      </c>
      <c r="J196" s="17">
        <v>1000</v>
      </c>
      <c r="K196" s="17">
        <v>47121.42</v>
      </c>
      <c r="L196" s="17">
        <v>47121.42</v>
      </c>
      <c r="M196" s="17">
        <v>39304.43</v>
      </c>
      <c r="N196" s="17">
        <v>38180.370000000003</v>
      </c>
    </row>
    <row r="197" spans="1:14" x14ac:dyDescent="0.2">
      <c r="A197" s="15">
        <v>6</v>
      </c>
      <c r="B197" s="15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14">
        <v>22606</v>
      </c>
      <c r="G197" s="16" t="s">
        <v>110</v>
      </c>
      <c r="H197" s="17">
        <v>4000</v>
      </c>
      <c r="I197" s="17">
        <v>0</v>
      </c>
      <c r="J197" s="17">
        <v>4000</v>
      </c>
      <c r="K197" s="17">
        <v>1265.8699999999999</v>
      </c>
      <c r="L197" s="17">
        <v>1265.8699999999999</v>
      </c>
      <c r="M197" s="17">
        <v>829.87</v>
      </c>
      <c r="N197" s="17">
        <v>829.87</v>
      </c>
    </row>
    <row r="198" spans="1:14" x14ac:dyDescent="0.2">
      <c r="A198" s="15">
        <v>6</v>
      </c>
      <c r="B198" s="15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14">
        <v>22609</v>
      </c>
      <c r="G198" s="16" t="s">
        <v>111</v>
      </c>
      <c r="H198" s="17">
        <v>1242000</v>
      </c>
      <c r="I198" s="17">
        <v>219000</v>
      </c>
      <c r="J198" s="17">
        <v>1461000</v>
      </c>
      <c r="K198" s="17">
        <v>1193118.8</v>
      </c>
      <c r="L198" s="17">
        <v>1185677.3</v>
      </c>
      <c r="M198" s="17">
        <v>1021859.54</v>
      </c>
      <c r="N198" s="17">
        <v>1016812.24</v>
      </c>
    </row>
    <row r="199" spans="1:14" x14ac:dyDescent="0.2">
      <c r="A199" s="15">
        <v>6</v>
      </c>
      <c r="B199" s="15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14">
        <v>22699</v>
      </c>
      <c r="G199" s="16" t="s">
        <v>98</v>
      </c>
      <c r="H199" s="17">
        <v>60000</v>
      </c>
      <c r="I199" s="17">
        <v>0</v>
      </c>
      <c r="J199" s="17">
        <v>60000</v>
      </c>
      <c r="K199" s="17">
        <v>69714.05</v>
      </c>
      <c r="L199" s="17">
        <v>69714.05</v>
      </c>
      <c r="M199" s="17">
        <v>60443.89</v>
      </c>
      <c r="N199" s="17">
        <v>60443.89</v>
      </c>
    </row>
    <row r="200" spans="1:14" x14ac:dyDescent="0.2">
      <c r="A200" s="15">
        <v>6</v>
      </c>
      <c r="B200" s="15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14">
        <v>22700</v>
      </c>
      <c r="G200" s="16" t="s">
        <v>99</v>
      </c>
      <c r="H200" s="17">
        <v>0</v>
      </c>
      <c r="I200" s="17">
        <v>0</v>
      </c>
      <c r="J200" s="17">
        <v>0</v>
      </c>
      <c r="K200" s="17">
        <v>5009.04</v>
      </c>
      <c r="L200" s="17">
        <v>5009.04</v>
      </c>
      <c r="M200" s="17">
        <v>4883.92</v>
      </c>
      <c r="N200" s="17">
        <v>4883.92</v>
      </c>
    </row>
    <row r="201" spans="1:14" x14ac:dyDescent="0.2">
      <c r="A201" s="15">
        <v>6</v>
      </c>
      <c r="B201" s="15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14">
        <v>22701</v>
      </c>
      <c r="G201" s="16" t="s">
        <v>100</v>
      </c>
      <c r="H201" s="17">
        <v>0</v>
      </c>
      <c r="I201" s="17">
        <v>0</v>
      </c>
      <c r="J201" s="17">
        <v>0</v>
      </c>
      <c r="K201" s="17">
        <v>5329.74</v>
      </c>
      <c r="L201" s="17">
        <v>5329.74</v>
      </c>
      <c r="M201" s="17">
        <v>4066.84</v>
      </c>
      <c r="N201" s="17">
        <v>4066.84</v>
      </c>
    </row>
    <row r="202" spans="1:14" x14ac:dyDescent="0.2">
      <c r="A202" s="15">
        <v>6</v>
      </c>
      <c r="B202" s="15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14">
        <v>22706</v>
      </c>
      <c r="G202" s="16" t="s">
        <v>101</v>
      </c>
      <c r="H202" s="17">
        <v>0</v>
      </c>
      <c r="I202" s="17">
        <v>0</v>
      </c>
      <c r="J202" s="17">
        <v>0</v>
      </c>
      <c r="K202" s="17">
        <v>8321.5</v>
      </c>
      <c r="L202" s="17">
        <v>8321.5</v>
      </c>
      <c r="M202" s="17">
        <v>7903.85</v>
      </c>
      <c r="N202" s="17">
        <v>7903.85</v>
      </c>
    </row>
    <row r="203" spans="1:14" x14ac:dyDescent="0.2">
      <c r="A203" s="15">
        <v>6</v>
      </c>
      <c r="B203" s="15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4">
        <v>22799</v>
      </c>
      <c r="G203" s="16" t="s">
        <v>102</v>
      </c>
      <c r="H203" s="17">
        <v>310000</v>
      </c>
      <c r="I203" s="17">
        <v>25000</v>
      </c>
      <c r="J203" s="17">
        <v>335000</v>
      </c>
      <c r="K203" s="17">
        <v>365199.79</v>
      </c>
      <c r="L203" s="17">
        <v>341576.36</v>
      </c>
      <c r="M203" s="17">
        <v>229160.3</v>
      </c>
      <c r="N203" s="17">
        <v>207351.47</v>
      </c>
    </row>
    <row r="204" spans="1:14" x14ac:dyDescent="0.2">
      <c r="A204" s="15">
        <v>6</v>
      </c>
      <c r="B204" s="15">
        <v>3342</v>
      </c>
      <c r="C204" s="2" t="str">
        <f>VLOOKUP(B204,Hoja2!B:C,2,FALSE)</f>
        <v>PROMOCIÓN CULTURAL Y ARTES ESCÉNICAS</v>
      </c>
      <c r="D204" s="3" t="str">
        <f t="shared" si="6"/>
        <v>4</v>
      </c>
      <c r="E204" s="3" t="str">
        <f t="shared" si="7"/>
        <v>47</v>
      </c>
      <c r="F204" s="14">
        <v>479</v>
      </c>
      <c r="G204" s="16" t="s">
        <v>115</v>
      </c>
      <c r="H204" s="17">
        <v>30000</v>
      </c>
      <c r="I204" s="17">
        <v>0</v>
      </c>
      <c r="J204" s="17">
        <v>30000</v>
      </c>
      <c r="K204" s="17">
        <v>30000</v>
      </c>
      <c r="L204" s="17">
        <v>30000</v>
      </c>
      <c r="M204" s="17">
        <v>30000</v>
      </c>
      <c r="N204" s="17">
        <v>30000</v>
      </c>
    </row>
    <row r="205" spans="1:14" x14ac:dyDescent="0.2">
      <c r="A205" s="15">
        <v>6</v>
      </c>
      <c r="B205" s="15">
        <v>3342</v>
      </c>
      <c r="C205" s="2" t="str">
        <f>VLOOKUP(B205,Hoja2!B:C,2,FALSE)</f>
        <v>PROMOCIÓN CULTURAL Y ARTES ESCÉNICAS</v>
      </c>
      <c r="D205" s="3" t="str">
        <f t="shared" si="6"/>
        <v>4</v>
      </c>
      <c r="E205" s="3" t="str">
        <f t="shared" si="7"/>
        <v>48</v>
      </c>
      <c r="F205" s="14">
        <v>481</v>
      </c>
      <c r="G205" s="16" t="s">
        <v>112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</row>
    <row r="206" spans="1:14" x14ac:dyDescent="0.2">
      <c r="A206" s="15">
        <v>6</v>
      </c>
      <c r="B206" s="15">
        <v>3342</v>
      </c>
      <c r="C206" s="2" t="str">
        <f>VLOOKUP(B206,Hoja2!B:C,2,FALSE)</f>
        <v>PROMOCIÓN CULTURAL Y ARTES ESCÉNICAS</v>
      </c>
      <c r="D206" s="3" t="str">
        <f t="shared" si="6"/>
        <v>4</v>
      </c>
      <c r="E206" s="3" t="str">
        <f t="shared" si="7"/>
        <v>48</v>
      </c>
      <c r="F206" s="14">
        <v>482</v>
      </c>
      <c r="G206" s="16" t="s">
        <v>121</v>
      </c>
      <c r="H206" s="17">
        <v>37800</v>
      </c>
      <c r="I206" s="17">
        <v>0</v>
      </c>
      <c r="J206" s="17">
        <v>37800</v>
      </c>
      <c r="K206" s="17">
        <v>22299.02</v>
      </c>
      <c r="L206" s="17">
        <v>22299.02</v>
      </c>
      <c r="M206" s="17">
        <v>22299.02</v>
      </c>
      <c r="N206" s="17">
        <v>22299.02</v>
      </c>
    </row>
    <row r="207" spans="1:14" x14ac:dyDescent="0.2">
      <c r="A207" s="15">
        <v>6</v>
      </c>
      <c r="B207" s="15">
        <v>3342</v>
      </c>
      <c r="C207" s="2" t="str">
        <f>VLOOKUP(B207,Hoja2!B:C,2,FALSE)</f>
        <v>PROMOCIÓN CULTURAL Y ARTES ESCÉNICAS</v>
      </c>
      <c r="D207" s="3" t="str">
        <f t="shared" si="6"/>
        <v>4</v>
      </c>
      <c r="E207" s="3" t="str">
        <f t="shared" si="7"/>
        <v>48</v>
      </c>
      <c r="F207" s="14">
        <v>489</v>
      </c>
      <c r="G207" s="16" t="s">
        <v>113</v>
      </c>
      <c r="H207" s="17">
        <v>164000</v>
      </c>
      <c r="I207" s="17">
        <v>0</v>
      </c>
      <c r="J207" s="17">
        <v>164000</v>
      </c>
      <c r="K207" s="17">
        <v>65000</v>
      </c>
      <c r="L207" s="17">
        <v>65000</v>
      </c>
      <c r="M207" s="17">
        <v>59000</v>
      </c>
      <c r="N207" s="17">
        <v>59000</v>
      </c>
    </row>
    <row r="208" spans="1:14" x14ac:dyDescent="0.2">
      <c r="A208" s="15">
        <v>6</v>
      </c>
      <c r="B208" s="15">
        <v>3342</v>
      </c>
      <c r="C208" s="2" t="str">
        <f>VLOOKUP(B208,Hoja2!B:C,2,FALSE)</f>
        <v>PROMOCIÓN CULTURAL Y ARTES ESCÉNICAS</v>
      </c>
      <c r="D208" s="3" t="str">
        <f t="shared" si="6"/>
        <v>6</v>
      </c>
      <c r="E208" s="3" t="str">
        <f t="shared" si="7"/>
        <v>63</v>
      </c>
      <c r="F208" s="14">
        <v>633</v>
      </c>
      <c r="G208" s="16" t="s">
        <v>119</v>
      </c>
      <c r="H208" s="17">
        <v>0</v>
      </c>
      <c r="I208" s="17">
        <v>84000</v>
      </c>
      <c r="J208" s="17">
        <v>84000</v>
      </c>
      <c r="K208" s="17">
        <v>0</v>
      </c>
      <c r="L208" s="17">
        <v>0</v>
      </c>
      <c r="M208" s="17">
        <v>0</v>
      </c>
      <c r="N208" s="17">
        <v>0</v>
      </c>
    </row>
    <row r="209" spans="1:14" x14ac:dyDescent="0.2">
      <c r="A209" s="15">
        <v>6</v>
      </c>
      <c r="B209" s="15">
        <v>3343</v>
      </c>
      <c r="C209" s="2" t="str">
        <f>VLOOKUP(B209,Hoja2!B:C,2,FALSE)</f>
        <v>SEMINCI</v>
      </c>
      <c r="D209" s="3" t="str">
        <f t="shared" si="6"/>
        <v>1</v>
      </c>
      <c r="E209" s="3" t="str">
        <f t="shared" si="7"/>
        <v>12</v>
      </c>
      <c r="F209" s="14">
        <v>12001</v>
      </c>
      <c r="G209" s="16" t="s">
        <v>122</v>
      </c>
      <c r="H209" s="17">
        <v>27087</v>
      </c>
      <c r="I209" s="17">
        <v>0</v>
      </c>
      <c r="J209" s="17">
        <v>27087</v>
      </c>
      <c r="K209" s="17">
        <v>16000</v>
      </c>
      <c r="L209" s="17">
        <v>16000</v>
      </c>
      <c r="M209" s="17">
        <v>4611.88</v>
      </c>
      <c r="N209" s="17">
        <v>4611.88</v>
      </c>
    </row>
    <row r="210" spans="1:14" x14ac:dyDescent="0.2">
      <c r="A210" s="15">
        <v>6</v>
      </c>
      <c r="B210" s="15">
        <v>3343</v>
      </c>
      <c r="C210" s="2" t="str">
        <f>VLOOKUP(B210,Hoja2!B:C,2,FALSE)</f>
        <v>SEMINCI</v>
      </c>
      <c r="D210" s="3" t="str">
        <f t="shared" si="6"/>
        <v>1</v>
      </c>
      <c r="E210" s="3" t="str">
        <f t="shared" si="7"/>
        <v>12</v>
      </c>
      <c r="F210" s="14">
        <v>12003</v>
      </c>
      <c r="G210" s="16" t="s">
        <v>56</v>
      </c>
      <c r="H210" s="17">
        <v>12183</v>
      </c>
      <c r="I210" s="17">
        <v>0</v>
      </c>
      <c r="J210" s="17">
        <v>12183</v>
      </c>
      <c r="K210" s="17">
        <v>12241.03</v>
      </c>
      <c r="L210" s="17">
        <v>12241.03</v>
      </c>
      <c r="M210" s="17">
        <v>8424.1299999999992</v>
      </c>
      <c r="N210" s="17">
        <v>8424.1299999999992</v>
      </c>
    </row>
    <row r="211" spans="1:14" x14ac:dyDescent="0.2">
      <c r="A211" s="15">
        <v>6</v>
      </c>
      <c r="B211" s="15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12</v>
      </c>
      <c r="F211" s="14">
        <v>12006</v>
      </c>
      <c r="G211" s="16" t="s">
        <v>58</v>
      </c>
      <c r="H211" s="17">
        <v>4459</v>
      </c>
      <c r="I211" s="17">
        <v>0</v>
      </c>
      <c r="J211" s="17">
        <v>4459</v>
      </c>
      <c r="K211" s="17">
        <v>4600.84</v>
      </c>
      <c r="L211" s="17">
        <v>4600.84</v>
      </c>
      <c r="M211" s="17">
        <v>3082.14</v>
      </c>
      <c r="N211" s="17">
        <v>3082.14</v>
      </c>
    </row>
    <row r="212" spans="1:14" x14ac:dyDescent="0.2">
      <c r="A212" s="15">
        <v>6</v>
      </c>
      <c r="B212" s="15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12</v>
      </c>
      <c r="F212" s="14">
        <v>12100</v>
      </c>
      <c r="G212" s="16" t="s">
        <v>59</v>
      </c>
      <c r="H212" s="17">
        <v>21631</v>
      </c>
      <c r="I212" s="17">
        <v>0</v>
      </c>
      <c r="J212" s="17">
        <v>21631</v>
      </c>
      <c r="K212" s="17">
        <v>16577.41</v>
      </c>
      <c r="L212" s="17">
        <v>16577.41</v>
      </c>
      <c r="M212" s="17">
        <v>7500.14</v>
      </c>
      <c r="N212" s="17">
        <v>7500.14</v>
      </c>
    </row>
    <row r="213" spans="1:14" x14ac:dyDescent="0.2">
      <c r="A213" s="15">
        <v>6</v>
      </c>
      <c r="B213" s="15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14">
        <v>12101</v>
      </c>
      <c r="G213" s="16" t="s">
        <v>60</v>
      </c>
      <c r="H213" s="17">
        <v>52000</v>
      </c>
      <c r="I213" s="17">
        <v>0</v>
      </c>
      <c r="J213" s="17">
        <v>52000</v>
      </c>
      <c r="K213" s="17">
        <v>37657.449999999997</v>
      </c>
      <c r="L213" s="17">
        <v>37657.449999999997</v>
      </c>
      <c r="M213" s="17">
        <v>16026.76</v>
      </c>
      <c r="N213" s="17">
        <v>16026.76</v>
      </c>
    </row>
    <row r="214" spans="1:14" x14ac:dyDescent="0.2">
      <c r="A214" s="15">
        <v>6</v>
      </c>
      <c r="B214" s="15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14">
        <v>12103</v>
      </c>
      <c r="G214" s="16" t="s">
        <v>61</v>
      </c>
      <c r="H214" s="17">
        <v>2093</v>
      </c>
      <c r="I214" s="17">
        <v>0</v>
      </c>
      <c r="J214" s="17">
        <v>2093</v>
      </c>
      <c r="K214" s="17">
        <v>2322.92</v>
      </c>
      <c r="L214" s="17">
        <v>2322.92</v>
      </c>
      <c r="M214" s="17">
        <v>1556.58</v>
      </c>
      <c r="N214" s="17">
        <v>1556.58</v>
      </c>
    </row>
    <row r="215" spans="1:14" x14ac:dyDescent="0.2">
      <c r="A215" s="15">
        <v>6</v>
      </c>
      <c r="B215" s="15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13</v>
      </c>
      <c r="F215" s="14">
        <v>13000</v>
      </c>
      <c r="G215" s="16" t="s">
        <v>62</v>
      </c>
      <c r="H215" s="17">
        <v>117418</v>
      </c>
      <c r="I215" s="17">
        <v>0</v>
      </c>
      <c r="J215" s="17">
        <v>117418</v>
      </c>
      <c r="K215" s="17">
        <v>119325.89</v>
      </c>
      <c r="L215" s="17">
        <v>119325.89</v>
      </c>
      <c r="M215" s="17">
        <v>85351.41</v>
      </c>
      <c r="N215" s="17">
        <v>85351.41</v>
      </c>
    </row>
    <row r="216" spans="1:14" x14ac:dyDescent="0.2">
      <c r="A216" s="15">
        <v>6</v>
      </c>
      <c r="B216" s="15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13</v>
      </c>
      <c r="F216" s="14">
        <v>13002</v>
      </c>
      <c r="G216" s="16" t="s">
        <v>63</v>
      </c>
      <c r="H216" s="17">
        <v>77140</v>
      </c>
      <c r="I216" s="17">
        <v>0</v>
      </c>
      <c r="J216" s="17">
        <v>77140</v>
      </c>
      <c r="K216" s="17">
        <v>75232.11</v>
      </c>
      <c r="L216" s="17">
        <v>75232.11</v>
      </c>
      <c r="M216" s="17">
        <v>53783.33</v>
      </c>
      <c r="N216" s="17">
        <v>53783.33</v>
      </c>
    </row>
    <row r="217" spans="1:14" x14ac:dyDescent="0.2">
      <c r="A217" s="15">
        <v>6</v>
      </c>
      <c r="B217" s="15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13</v>
      </c>
      <c r="F217" s="14">
        <v>131</v>
      </c>
      <c r="G217" s="16" t="s">
        <v>64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</row>
    <row r="218" spans="1:14" x14ac:dyDescent="0.2">
      <c r="A218" s="15">
        <v>6</v>
      </c>
      <c r="B218" s="15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15</v>
      </c>
      <c r="F218" s="14">
        <v>150</v>
      </c>
      <c r="G218" s="16" t="s">
        <v>65</v>
      </c>
      <c r="H218" s="17">
        <v>1350</v>
      </c>
      <c r="I218" s="17">
        <v>3000</v>
      </c>
      <c r="J218" s="17">
        <v>4350</v>
      </c>
      <c r="K218" s="17">
        <v>1271.8800000000001</v>
      </c>
      <c r="L218" s="17">
        <v>1271.8800000000001</v>
      </c>
      <c r="M218" s="17">
        <v>1046.8800000000001</v>
      </c>
      <c r="N218" s="17">
        <v>1046.8800000000001</v>
      </c>
    </row>
    <row r="219" spans="1:14" x14ac:dyDescent="0.2">
      <c r="A219" s="15">
        <v>6</v>
      </c>
      <c r="B219" s="15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15</v>
      </c>
      <c r="F219" s="14">
        <v>151</v>
      </c>
      <c r="G219" s="16" t="s">
        <v>66</v>
      </c>
      <c r="H219" s="17">
        <v>3000</v>
      </c>
      <c r="I219" s="17">
        <v>-3000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</row>
    <row r="220" spans="1:14" x14ac:dyDescent="0.2">
      <c r="A220" s="15">
        <v>6</v>
      </c>
      <c r="B220" s="15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16</v>
      </c>
      <c r="F220" s="14">
        <v>16000</v>
      </c>
      <c r="G220" s="16" t="s">
        <v>67</v>
      </c>
      <c r="H220" s="17">
        <v>98419</v>
      </c>
      <c r="I220" s="17">
        <v>0</v>
      </c>
      <c r="J220" s="17">
        <v>98419</v>
      </c>
      <c r="K220" s="17">
        <v>46513.72</v>
      </c>
      <c r="L220" s="17">
        <v>46513.72</v>
      </c>
      <c r="M220" s="17">
        <v>46513.72</v>
      </c>
      <c r="N220" s="17">
        <v>46513.72</v>
      </c>
    </row>
    <row r="221" spans="1:14" x14ac:dyDescent="0.2">
      <c r="A221" s="15">
        <v>6</v>
      </c>
      <c r="B221" s="15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16</v>
      </c>
      <c r="F221" s="14">
        <v>16204</v>
      </c>
      <c r="G221" s="16" t="s">
        <v>69</v>
      </c>
      <c r="H221" s="17">
        <v>1845</v>
      </c>
      <c r="I221" s="17">
        <v>-1845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2">
      <c r="A222" s="15">
        <v>6</v>
      </c>
      <c r="B222" s="15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20</v>
      </c>
      <c r="F222" s="14">
        <v>202</v>
      </c>
      <c r="G222" s="16" t="s">
        <v>70</v>
      </c>
      <c r="H222" s="17">
        <v>92000</v>
      </c>
      <c r="I222" s="17">
        <v>0</v>
      </c>
      <c r="J222" s="17">
        <v>92000</v>
      </c>
      <c r="K222" s="17">
        <v>0</v>
      </c>
      <c r="L222" s="17">
        <v>0</v>
      </c>
      <c r="M222" s="17">
        <v>0</v>
      </c>
      <c r="N222" s="17">
        <v>0</v>
      </c>
    </row>
    <row r="223" spans="1:14" x14ac:dyDescent="0.2">
      <c r="A223" s="15">
        <v>6</v>
      </c>
      <c r="B223" s="15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20</v>
      </c>
      <c r="F223" s="14">
        <v>208</v>
      </c>
      <c r="G223" s="16" t="s">
        <v>73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</row>
    <row r="224" spans="1:14" x14ac:dyDescent="0.2">
      <c r="A224" s="15">
        <v>6</v>
      </c>
      <c r="B224" s="15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21</v>
      </c>
      <c r="F224" s="14">
        <v>213</v>
      </c>
      <c r="G224" s="16" t="s">
        <v>75</v>
      </c>
      <c r="H224" s="17">
        <v>5000</v>
      </c>
      <c r="I224" s="17">
        <v>0</v>
      </c>
      <c r="J224" s="17">
        <v>5000</v>
      </c>
      <c r="K224" s="17">
        <v>0</v>
      </c>
      <c r="L224" s="17">
        <v>0</v>
      </c>
      <c r="M224" s="17">
        <v>0</v>
      </c>
      <c r="N224" s="17">
        <v>0</v>
      </c>
    </row>
    <row r="225" spans="1:14" x14ac:dyDescent="0.2">
      <c r="A225" s="15">
        <v>6</v>
      </c>
      <c r="B225" s="15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14">
        <v>22000</v>
      </c>
      <c r="G225" s="16" t="s">
        <v>79</v>
      </c>
      <c r="H225" s="17">
        <v>2000</v>
      </c>
      <c r="I225" s="17">
        <v>0</v>
      </c>
      <c r="J225" s="17">
        <v>2000</v>
      </c>
      <c r="K225" s="17">
        <v>93.52</v>
      </c>
      <c r="L225" s="17">
        <v>93.52</v>
      </c>
      <c r="M225" s="17">
        <v>93.52</v>
      </c>
      <c r="N225" s="17">
        <v>0</v>
      </c>
    </row>
    <row r="226" spans="1:14" x14ac:dyDescent="0.2">
      <c r="A226" s="15">
        <v>6</v>
      </c>
      <c r="B226" s="15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14">
        <v>22001</v>
      </c>
      <c r="G226" s="16" t="s">
        <v>80</v>
      </c>
      <c r="H226" s="17">
        <v>2000</v>
      </c>
      <c r="I226" s="17">
        <v>0</v>
      </c>
      <c r="J226" s="17">
        <v>2000</v>
      </c>
      <c r="K226" s="17">
        <v>72</v>
      </c>
      <c r="L226" s="17">
        <v>72</v>
      </c>
      <c r="M226" s="17">
        <v>72</v>
      </c>
      <c r="N226" s="17">
        <v>72</v>
      </c>
    </row>
    <row r="227" spans="1:14" x14ac:dyDescent="0.2">
      <c r="A227" s="15">
        <v>6</v>
      </c>
      <c r="B227" s="15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14">
        <v>22199</v>
      </c>
      <c r="G227" s="16" t="s">
        <v>88</v>
      </c>
      <c r="H227" s="17">
        <v>17000</v>
      </c>
      <c r="I227" s="17">
        <v>0</v>
      </c>
      <c r="J227" s="17">
        <v>17000</v>
      </c>
      <c r="K227" s="17">
        <v>23873.17</v>
      </c>
      <c r="L227" s="17">
        <v>23873.17</v>
      </c>
      <c r="M227" s="17">
        <v>10371.83</v>
      </c>
      <c r="N227" s="17">
        <v>4932.25</v>
      </c>
    </row>
    <row r="228" spans="1:14" x14ac:dyDescent="0.2">
      <c r="A228" s="15">
        <v>6</v>
      </c>
      <c r="B228" s="15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14">
        <v>22200</v>
      </c>
      <c r="G228" s="16" t="s">
        <v>89</v>
      </c>
      <c r="H228" s="17">
        <v>2000</v>
      </c>
      <c r="I228" s="17">
        <v>0</v>
      </c>
      <c r="J228" s="17">
        <v>2000</v>
      </c>
      <c r="K228" s="17">
        <v>0</v>
      </c>
      <c r="L228" s="17">
        <v>0</v>
      </c>
      <c r="M228" s="17">
        <v>0</v>
      </c>
      <c r="N228" s="17">
        <v>0</v>
      </c>
    </row>
    <row r="229" spans="1:14" x14ac:dyDescent="0.2">
      <c r="A229" s="15">
        <v>6</v>
      </c>
      <c r="B229" s="15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4">
        <v>22201</v>
      </c>
      <c r="G229" s="16" t="s">
        <v>90</v>
      </c>
      <c r="H229" s="17">
        <v>1000</v>
      </c>
      <c r="I229" s="17">
        <v>0</v>
      </c>
      <c r="J229" s="17">
        <v>1000</v>
      </c>
      <c r="K229" s="17">
        <v>2825</v>
      </c>
      <c r="L229" s="17">
        <v>2825</v>
      </c>
      <c r="M229" s="17">
        <v>884.43</v>
      </c>
      <c r="N229" s="17">
        <v>825</v>
      </c>
    </row>
    <row r="230" spans="1:14" x14ac:dyDescent="0.2">
      <c r="A230" s="1">
        <v>6</v>
      </c>
      <c r="B230" s="1">
        <v>3343</v>
      </c>
      <c r="C230" s="2" t="str">
        <f>VLOOKUP(B230,Hoja2!B:C,2,FALSE)</f>
        <v>SEMINCI</v>
      </c>
      <c r="D230" s="3" t="str">
        <f t="shared" ref="D230:D250" si="8">LEFT(F230,1)</f>
        <v>2</v>
      </c>
      <c r="E230" s="3" t="str">
        <f t="shared" ref="E230:E250" si="9">LEFT(F230,2)</f>
        <v>22</v>
      </c>
      <c r="F230" s="1">
        <v>22203</v>
      </c>
      <c r="G230" s="1" t="s">
        <v>91</v>
      </c>
      <c r="H230" s="18">
        <v>20000</v>
      </c>
      <c r="I230" s="1">
        <v>0</v>
      </c>
      <c r="J230" s="18">
        <v>20000</v>
      </c>
      <c r="K230" s="18">
        <v>7664.62</v>
      </c>
      <c r="L230" s="18">
        <v>7664.62</v>
      </c>
      <c r="M230" s="18">
        <v>5984.05</v>
      </c>
      <c r="N230" s="18">
        <v>5984.05</v>
      </c>
    </row>
    <row r="231" spans="1:14" x14ac:dyDescent="0.2">
      <c r="A231" s="1">
        <v>6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223</v>
      </c>
      <c r="G231" s="1" t="s">
        <v>92</v>
      </c>
      <c r="H231" s="18">
        <v>20000</v>
      </c>
      <c r="I231" s="1">
        <v>0</v>
      </c>
      <c r="J231" s="18">
        <v>20000</v>
      </c>
      <c r="K231" s="18">
        <v>1000</v>
      </c>
      <c r="L231" s="18">
        <v>1000</v>
      </c>
      <c r="M231" s="1">
        <v>88.78</v>
      </c>
      <c r="N231" s="1">
        <v>88.78</v>
      </c>
    </row>
    <row r="232" spans="1:14" x14ac:dyDescent="0.2">
      <c r="A232" s="1">
        <v>6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224</v>
      </c>
      <c r="G232" s="1" t="s">
        <v>93</v>
      </c>
      <c r="H232" s="1">
        <v>400</v>
      </c>
      <c r="I232" s="1">
        <v>0</v>
      </c>
      <c r="J232" s="1">
        <v>400</v>
      </c>
      <c r="K232" s="1">
        <v>0</v>
      </c>
      <c r="L232" s="1">
        <v>0</v>
      </c>
      <c r="M232" s="1">
        <v>0</v>
      </c>
      <c r="N232" s="1">
        <v>0</v>
      </c>
    </row>
    <row r="233" spans="1:14" x14ac:dyDescent="0.2">
      <c r="A233" s="1">
        <v>6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22601</v>
      </c>
      <c r="G233" s="1" t="s">
        <v>94</v>
      </c>
      <c r="H233" s="18">
        <v>371876</v>
      </c>
      <c r="I233" s="1">
        <v>0</v>
      </c>
      <c r="J233" s="18">
        <v>371876</v>
      </c>
      <c r="K233" s="18">
        <v>340874.5</v>
      </c>
      <c r="L233" s="18">
        <v>340874.5</v>
      </c>
      <c r="M233" s="18">
        <v>13529.72</v>
      </c>
      <c r="N233" s="18">
        <v>12784.22</v>
      </c>
    </row>
    <row r="234" spans="1:14" x14ac:dyDescent="0.2">
      <c r="A234" s="1">
        <v>6</v>
      </c>
      <c r="B234" s="1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1">
        <v>22602</v>
      </c>
      <c r="G234" s="1" t="s">
        <v>95</v>
      </c>
      <c r="H234" s="18">
        <v>70000</v>
      </c>
      <c r="I234" s="1">
        <v>0</v>
      </c>
      <c r="J234" s="18">
        <v>70000</v>
      </c>
      <c r="K234" s="18">
        <v>23446.9</v>
      </c>
      <c r="L234" s="18">
        <v>23446.9</v>
      </c>
      <c r="M234" s="18">
        <v>10350.02</v>
      </c>
      <c r="N234" s="18">
        <v>4202</v>
      </c>
    </row>
    <row r="235" spans="1:14" x14ac:dyDescent="0.2">
      <c r="A235" s="1">
        <v>6</v>
      </c>
      <c r="B235" s="1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1">
        <v>22606</v>
      </c>
      <c r="G235" s="1" t="s">
        <v>110</v>
      </c>
      <c r="H235" s="1">
        <v>500</v>
      </c>
      <c r="I235" s="1">
        <v>0</v>
      </c>
      <c r="J235" s="1">
        <v>500</v>
      </c>
      <c r="K235" s="18">
        <v>3679.8</v>
      </c>
      <c r="L235" s="18">
        <v>3679.8</v>
      </c>
      <c r="M235" s="18">
        <v>3511.8</v>
      </c>
      <c r="N235" s="1">
        <v>605</v>
      </c>
    </row>
    <row r="236" spans="1:14" x14ac:dyDescent="0.2">
      <c r="A236" s="1">
        <v>6</v>
      </c>
      <c r="B236" s="1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1">
        <v>22609</v>
      </c>
      <c r="G236" s="1" t="s">
        <v>111</v>
      </c>
      <c r="H236" s="18">
        <v>119200</v>
      </c>
      <c r="I236" s="1">
        <v>0</v>
      </c>
      <c r="J236" s="18">
        <v>119200</v>
      </c>
      <c r="K236" s="18">
        <v>79074.539999999994</v>
      </c>
      <c r="L236" s="18">
        <v>79074.539999999994</v>
      </c>
      <c r="M236" s="18">
        <v>17169.900000000001</v>
      </c>
      <c r="N236" s="18">
        <v>1210</v>
      </c>
    </row>
    <row r="237" spans="1:14" x14ac:dyDescent="0.2">
      <c r="A237" s="1">
        <v>6</v>
      </c>
      <c r="B237" s="1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">
        <v>22699</v>
      </c>
      <c r="G237" s="1" t="s">
        <v>98</v>
      </c>
      <c r="H237" s="18">
        <v>20000</v>
      </c>
      <c r="I237" s="1">
        <v>0</v>
      </c>
      <c r="J237" s="18">
        <v>20000</v>
      </c>
      <c r="K237" s="18">
        <v>13598.99</v>
      </c>
      <c r="L237" s="18">
        <v>13598.99</v>
      </c>
      <c r="M237" s="18">
        <v>5403.24</v>
      </c>
      <c r="N237" s="18">
        <v>4243.25</v>
      </c>
    </row>
    <row r="238" spans="1:14" x14ac:dyDescent="0.2">
      <c r="A238" s="1">
        <v>6</v>
      </c>
      <c r="B238" s="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">
        <v>22700</v>
      </c>
      <c r="G238" s="1" t="s">
        <v>99</v>
      </c>
      <c r="H238" s="18">
        <v>11447</v>
      </c>
      <c r="I238" s="1">
        <v>0</v>
      </c>
      <c r="J238" s="18">
        <v>11447</v>
      </c>
      <c r="K238" s="18">
        <v>12512.29</v>
      </c>
      <c r="L238" s="18">
        <v>12512.29</v>
      </c>
      <c r="M238" s="18">
        <v>8696.7800000000007</v>
      </c>
      <c r="N238" s="18">
        <v>7742.9</v>
      </c>
    </row>
    <row r="239" spans="1:14" x14ac:dyDescent="0.2">
      <c r="A239" s="1">
        <v>6</v>
      </c>
      <c r="B239" s="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">
        <v>22706</v>
      </c>
      <c r="G239" s="1" t="s">
        <v>101</v>
      </c>
      <c r="H239" s="18">
        <v>43584</v>
      </c>
      <c r="I239" s="1">
        <v>0</v>
      </c>
      <c r="J239" s="18">
        <v>43584</v>
      </c>
      <c r="K239" s="18">
        <v>41182.400000000001</v>
      </c>
      <c r="L239" s="18">
        <v>41182.400000000001</v>
      </c>
      <c r="M239" s="18">
        <v>12688.9</v>
      </c>
      <c r="N239" s="18">
        <v>12688.9</v>
      </c>
    </row>
    <row r="240" spans="1:14" x14ac:dyDescent="0.2">
      <c r="A240" s="1">
        <v>6</v>
      </c>
      <c r="B240" s="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">
        <v>22799</v>
      </c>
      <c r="G240" s="1" t="s">
        <v>102</v>
      </c>
      <c r="H240" s="18">
        <v>1757668</v>
      </c>
      <c r="I240" s="18">
        <v>240601.01</v>
      </c>
      <c r="J240" s="18">
        <v>1998269.01</v>
      </c>
      <c r="K240" s="18">
        <v>1835022.62</v>
      </c>
      <c r="L240" s="18">
        <v>1642243.85</v>
      </c>
      <c r="M240" s="18">
        <v>161983.38</v>
      </c>
      <c r="N240" s="18">
        <v>147903.69</v>
      </c>
    </row>
    <row r="241" spans="1:14" x14ac:dyDescent="0.2">
      <c r="A241" s="1">
        <v>6</v>
      </c>
      <c r="B241" s="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23</v>
      </c>
      <c r="F241" s="1">
        <v>23020</v>
      </c>
      <c r="G241" s="1" t="s">
        <v>103</v>
      </c>
      <c r="H241" s="1">
        <v>500</v>
      </c>
      <c r="I241" s="1">
        <v>0</v>
      </c>
      <c r="J241" s="1">
        <v>500</v>
      </c>
      <c r="K241" s="1">
        <v>743.96</v>
      </c>
      <c r="L241" s="1">
        <v>743.96</v>
      </c>
      <c r="M241" s="1">
        <v>743.96</v>
      </c>
      <c r="N241" s="1">
        <v>743.96</v>
      </c>
    </row>
    <row r="242" spans="1:14" x14ac:dyDescent="0.2">
      <c r="A242" s="1">
        <v>6</v>
      </c>
      <c r="B242" s="1">
        <v>3343</v>
      </c>
      <c r="C242" s="2" t="str">
        <f>VLOOKUP(B242,Hoja2!B:C,2,FALSE)</f>
        <v>SEMINCI</v>
      </c>
      <c r="D242" s="3" t="str">
        <f t="shared" si="8"/>
        <v>2</v>
      </c>
      <c r="E242" s="3" t="str">
        <f t="shared" si="9"/>
        <v>23</v>
      </c>
      <c r="F242" s="1">
        <v>23120</v>
      </c>
      <c r="G242" s="1" t="s">
        <v>104</v>
      </c>
      <c r="H242" s="18">
        <v>1200</v>
      </c>
      <c r="I242" s="1">
        <v>0</v>
      </c>
      <c r="J242" s="18">
        <v>1200</v>
      </c>
      <c r="K242" s="1">
        <v>0</v>
      </c>
      <c r="L242" s="1">
        <v>0</v>
      </c>
      <c r="M242" s="1">
        <v>0</v>
      </c>
      <c r="N242" s="1">
        <v>0</v>
      </c>
    </row>
    <row r="243" spans="1:14" x14ac:dyDescent="0.2">
      <c r="A243" s="1">
        <v>6</v>
      </c>
      <c r="B243" s="1">
        <v>3343</v>
      </c>
      <c r="C243" s="2" t="str">
        <f>VLOOKUP(B243,Hoja2!B:C,2,FALSE)</f>
        <v>SEMINCI</v>
      </c>
      <c r="D243" s="3" t="str">
        <f t="shared" si="8"/>
        <v>4</v>
      </c>
      <c r="E243" s="3" t="str">
        <f t="shared" si="9"/>
        <v>48</v>
      </c>
      <c r="F243" s="1">
        <v>481</v>
      </c>
      <c r="G243" s="1" t="s">
        <v>112</v>
      </c>
      <c r="H243" s="18">
        <v>214000</v>
      </c>
      <c r="I243" s="18">
        <v>20000</v>
      </c>
      <c r="J243" s="18">
        <v>234000</v>
      </c>
      <c r="K243" s="1">
        <v>0</v>
      </c>
      <c r="L243" s="1">
        <v>0</v>
      </c>
      <c r="M243" s="1">
        <v>0</v>
      </c>
      <c r="N243" s="1">
        <v>0</v>
      </c>
    </row>
    <row r="244" spans="1:14" x14ac:dyDescent="0.2">
      <c r="A244" s="1">
        <v>6</v>
      </c>
      <c r="B244" s="1">
        <v>3381</v>
      </c>
      <c r="C244" s="2" t="str">
        <f>VLOOKUP(B244,Hoja2!B:C,2,FALSE)</f>
        <v>FIESTAS POPULARES Y FESTEJOS</v>
      </c>
      <c r="D244" s="3" t="str">
        <f t="shared" si="8"/>
        <v>2</v>
      </c>
      <c r="E244" s="3" t="str">
        <f t="shared" si="9"/>
        <v>20</v>
      </c>
      <c r="F244" s="1">
        <v>203</v>
      </c>
      <c r="G244" s="1" t="s">
        <v>71</v>
      </c>
      <c r="H244" s="18">
        <v>20000</v>
      </c>
      <c r="I244" s="18">
        <v>35000</v>
      </c>
      <c r="J244" s="18">
        <v>55000</v>
      </c>
      <c r="K244" s="18">
        <v>20698.72</v>
      </c>
      <c r="L244" s="18">
        <v>20698.72</v>
      </c>
      <c r="M244" s="18">
        <v>15584.22</v>
      </c>
      <c r="N244" s="18">
        <v>15584.22</v>
      </c>
    </row>
    <row r="245" spans="1:14" x14ac:dyDescent="0.2">
      <c r="A245" s="1">
        <v>6</v>
      </c>
      <c r="B245" s="1">
        <v>3381</v>
      </c>
      <c r="C245" s="2" t="str">
        <f>VLOOKUP(B245,Hoja2!B:C,2,FALSE)</f>
        <v>FIESTAS POPULARES Y FESTEJOS</v>
      </c>
      <c r="D245" s="3" t="str">
        <f t="shared" si="8"/>
        <v>2</v>
      </c>
      <c r="E245" s="3" t="str">
        <f t="shared" si="9"/>
        <v>21</v>
      </c>
      <c r="F245" s="1">
        <v>213</v>
      </c>
      <c r="G245" s="1" t="s">
        <v>75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</row>
    <row r="246" spans="1:14" x14ac:dyDescent="0.2">
      <c r="A246" s="1">
        <v>6</v>
      </c>
      <c r="B246" s="1">
        <v>3381</v>
      </c>
      <c r="C246" s="2" t="str">
        <f>VLOOKUP(B246,Hoja2!B:C,2,FALSE)</f>
        <v>FIESTAS POPULARES Y FESTEJOS</v>
      </c>
      <c r="D246" s="3" t="str">
        <f t="shared" si="8"/>
        <v>2</v>
      </c>
      <c r="E246" s="3" t="str">
        <f t="shared" si="9"/>
        <v>22</v>
      </c>
      <c r="F246" s="1">
        <v>22602</v>
      </c>
      <c r="G246" s="1" t="s">
        <v>95</v>
      </c>
      <c r="H246" s="1">
        <v>0</v>
      </c>
      <c r="I246" s="1">
        <v>0</v>
      </c>
      <c r="J246" s="1">
        <v>0</v>
      </c>
      <c r="K246" s="18">
        <v>1955.43</v>
      </c>
      <c r="L246" s="18">
        <v>1955.43</v>
      </c>
      <c r="M246" s="18">
        <v>1920.28</v>
      </c>
      <c r="N246" s="18">
        <v>1920.28</v>
      </c>
    </row>
    <row r="247" spans="1:14" x14ac:dyDescent="0.2">
      <c r="A247" s="1">
        <v>6</v>
      </c>
      <c r="B247" s="1">
        <v>3381</v>
      </c>
      <c r="C247" s="2" t="str">
        <f>VLOOKUP(B247,Hoja2!B:C,2,FALSE)</f>
        <v>FIESTAS POPULARES Y FESTEJOS</v>
      </c>
      <c r="D247" s="3" t="str">
        <f t="shared" si="8"/>
        <v>2</v>
      </c>
      <c r="E247" s="3" t="str">
        <f t="shared" si="9"/>
        <v>22</v>
      </c>
      <c r="F247" s="1">
        <v>22609</v>
      </c>
      <c r="G247" s="1" t="s">
        <v>111</v>
      </c>
      <c r="H247" s="18">
        <v>457000</v>
      </c>
      <c r="I247" s="18">
        <v>95000</v>
      </c>
      <c r="J247" s="18">
        <v>552000</v>
      </c>
      <c r="K247" s="18">
        <v>283655.86</v>
      </c>
      <c r="L247" s="18">
        <v>266292.36</v>
      </c>
      <c r="M247" s="18">
        <v>216402.52</v>
      </c>
      <c r="N247" s="18">
        <v>215202.68</v>
      </c>
    </row>
    <row r="248" spans="1:14" x14ac:dyDescent="0.2">
      <c r="A248" s="1">
        <v>6</v>
      </c>
      <c r="B248" s="1">
        <v>3381</v>
      </c>
      <c r="C248" s="2" t="str">
        <f>VLOOKUP(B248,Hoja2!B:C,2,FALSE)</f>
        <v>FIESTAS POPULARES Y FESTEJOS</v>
      </c>
      <c r="D248" s="3" t="str">
        <f t="shared" si="8"/>
        <v>2</v>
      </c>
      <c r="E248" s="3" t="str">
        <f t="shared" si="9"/>
        <v>22</v>
      </c>
      <c r="F248" s="1">
        <v>22699</v>
      </c>
      <c r="G248" s="1" t="s">
        <v>98</v>
      </c>
      <c r="H248" s="18">
        <v>15000</v>
      </c>
      <c r="I248" s="1">
        <v>0</v>
      </c>
      <c r="J248" s="18">
        <v>15000</v>
      </c>
      <c r="K248" s="18">
        <v>10552.5</v>
      </c>
      <c r="L248" s="18">
        <v>10552.5</v>
      </c>
      <c r="M248" s="18">
        <v>10552.5</v>
      </c>
      <c r="N248" s="18">
        <v>10552.5</v>
      </c>
    </row>
    <row r="249" spans="1:14" x14ac:dyDescent="0.2">
      <c r="A249" s="1">
        <v>6</v>
      </c>
      <c r="B249" s="1">
        <v>3381</v>
      </c>
      <c r="C249" s="2" t="str">
        <f>VLOOKUP(B249,Hoja2!B:C,2,FALSE)</f>
        <v>FIESTAS POPULARES Y FESTEJOS</v>
      </c>
      <c r="D249" s="3" t="str">
        <f t="shared" si="8"/>
        <v>2</v>
      </c>
      <c r="E249" s="3" t="str">
        <f t="shared" si="9"/>
        <v>22</v>
      </c>
      <c r="F249" s="1">
        <v>22700</v>
      </c>
      <c r="G249" s="1" t="s">
        <v>99</v>
      </c>
      <c r="H249" s="18">
        <v>5000</v>
      </c>
      <c r="I249" s="1">
        <v>0</v>
      </c>
      <c r="J249" s="18">
        <v>5000</v>
      </c>
      <c r="K249" s="1">
        <v>713.9</v>
      </c>
      <c r="L249" s="1">
        <v>713.9</v>
      </c>
      <c r="M249" s="1">
        <v>713.9</v>
      </c>
      <c r="N249" s="1">
        <v>713.9</v>
      </c>
    </row>
    <row r="250" spans="1:14" x14ac:dyDescent="0.2">
      <c r="A250" s="1">
        <v>6</v>
      </c>
      <c r="B250" s="1">
        <v>3381</v>
      </c>
      <c r="C250" s="2" t="str">
        <f>VLOOKUP(B250,Hoja2!B:C,2,FALSE)</f>
        <v>FIESTAS POPULARES Y FESTEJOS</v>
      </c>
      <c r="D250" s="3" t="str">
        <f t="shared" si="8"/>
        <v>2</v>
      </c>
      <c r="E250" s="3" t="str">
        <f t="shared" si="9"/>
        <v>22</v>
      </c>
      <c r="F250" s="1">
        <v>22799</v>
      </c>
      <c r="G250" s="1" t="s">
        <v>102</v>
      </c>
      <c r="H250" s="18">
        <v>27616</v>
      </c>
      <c r="I250" s="1">
        <v>0</v>
      </c>
      <c r="J250" s="18">
        <v>27616</v>
      </c>
      <c r="K250" s="18">
        <v>4204.84</v>
      </c>
      <c r="L250" s="18">
        <v>4204.84</v>
      </c>
      <c r="M250" s="18">
        <v>4204.84</v>
      </c>
      <c r="N250" s="18">
        <v>4204.84</v>
      </c>
    </row>
  </sheetData>
  <autoFilter ref="A1:N229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SEPTIEMBRE DE 2025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3º TRIMESTE 25</vt:lpstr>
      <vt:lpstr>Ejecución 3º TRIMESTRE 2025</vt:lpstr>
      <vt:lpstr>Hoja2</vt:lpstr>
      <vt:lpstr>'TD EJECUCION 3º TRIMESTE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2025-10-01T09:04:37Z</dcterms:modified>
</cp:coreProperties>
</file>