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6770"/>
  </bookViews>
  <sheets>
    <sheet name="9121" sheetId="1" r:id="rId1"/>
    <sheet name="9201" sheetId="2" r:id="rId2"/>
    <sheet name="9203" sheetId="3" r:id="rId3"/>
    <sheet name="9205" sheetId="4" r:id="rId4"/>
    <sheet name="9206" sheetId="5" r:id="rId5"/>
    <sheet name="9207" sheetId="6" r:id="rId6"/>
    <sheet name="9312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G33" i="3"/>
  <c r="E33" i="3"/>
  <c r="F31" i="3"/>
  <c r="G31" i="3"/>
  <c r="E31" i="3"/>
  <c r="F13" i="3"/>
  <c r="G13" i="3"/>
  <c r="E13" i="3"/>
  <c r="G34" i="3" l="1"/>
  <c r="F34" i="3"/>
  <c r="E34" i="3"/>
  <c r="E22" i="7"/>
  <c r="F21" i="7"/>
  <c r="G21" i="7"/>
  <c r="E21" i="7"/>
  <c r="F11" i="7"/>
  <c r="F22" i="7" s="1"/>
  <c r="G11" i="7"/>
  <c r="G22" i="7" s="1"/>
  <c r="E11" i="7"/>
  <c r="E22" i="6"/>
  <c r="F21" i="6"/>
  <c r="G21" i="6"/>
  <c r="E21" i="6"/>
  <c r="F18" i="6"/>
  <c r="G18" i="6"/>
  <c r="E18" i="6"/>
  <c r="F10" i="6"/>
  <c r="F22" i="6" s="1"/>
  <c r="G10" i="6"/>
  <c r="G22" i="6" s="1"/>
  <c r="E10" i="6"/>
  <c r="E28" i="5"/>
  <c r="F27" i="5"/>
  <c r="G27" i="5"/>
  <c r="E27" i="5"/>
  <c r="F24" i="5"/>
  <c r="G24" i="5"/>
  <c r="E24" i="5"/>
  <c r="F14" i="5"/>
  <c r="F28" i="5" s="1"/>
  <c r="G14" i="5"/>
  <c r="G28" i="5" s="1"/>
  <c r="E14" i="5"/>
  <c r="E22" i="4"/>
  <c r="F21" i="4"/>
  <c r="G21" i="4"/>
  <c r="E21" i="4"/>
  <c r="F19" i="4"/>
  <c r="G19" i="4"/>
  <c r="E19" i="4"/>
  <c r="F11" i="4"/>
  <c r="F22" i="4" s="1"/>
  <c r="G11" i="4"/>
  <c r="G22" i="4" s="1"/>
  <c r="E11" i="4"/>
  <c r="G18" i="2"/>
  <c r="E18" i="2"/>
  <c r="F17" i="2"/>
  <c r="G17" i="2"/>
  <c r="E17" i="2"/>
  <c r="F11" i="2"/>
  <c r="F18" i="2" s="1"/>
  <c r="G11" i="2"/>
  <c r="E11" i="2"/>
  <c r="G24" i="1" l="1"/>
  <c r="F24" i="1"/>
  <c r="E24" i="1"/>
  <c r="G22" i="1"/>
  <c r="F22" i="1"/>
  <c r="E22" i="1"/>
  <c r="G11" i="1"/>
  <c r="G25" i="1" s="1"/>
  <c r="F11" i="1"/>
  <c r="F25" i="1" s="1"/>
  <c r="E11" i="1"/>
  <c r="E25" i="1" s="1"/>
</calcChain>
</file>

<file path=xl/sharedStrings.xml><?xml version="1.0" encoding="utf-8"?>
<sst xmlns="http://schemas.openxmlformats.org/spreadsheetml/2006/main" count="589" uniqueCount="117">
  <si>
    <t>ÁREA</t>
  </si>
  <si>
    <t>PROGRAMA</t>
  </si>
  <si>
    <t>APLICACIÓN</t>
  </si>
  <si>
    <t>DESCRIPCIÓN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</si>
  <si>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</si>
  <si>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</si>
  <si>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</si>
  <si>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</si>
  <si>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</si>
  <si>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</si>
  <si>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</si>
  <si>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</si>
  <si>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</si>
  <si>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</si>
  <si>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</si>
  <si>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</si>
  <si>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</si>
  <si>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</si>
  <si>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</si>
  <si>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</si>
  <si>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</si>
  <si>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</si>
  <si>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</si>
  <si>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</si>
  <si>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</si>
  <si>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</si>
  <si>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</si>
  <si>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</si>
  <si>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</si>
  <si>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</si>
  <si>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</si>
  <si>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</si>
  <si>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</si>
  <si>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</si>
  <si>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</si>
  <si>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</si>
  <si>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</si>
  <si>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</si>
  <si>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</si>
  <si>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</si>
  <si>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</si>
  <si>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</si>
  <si>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DIFERENCIA</t>
  </si>
  <si>
    <t>CAPITULO I. GASTOS DE PERSONAL</t>
  </si>
  <si>
    <t>CAPITULO IV. TRANSFERENCIAS CORRIENTES</t>
  </si>
  <si>
    <t>TOTAL PROGRAMA ORGANOS DE GOBIERNO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</si>
  <si>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</si>
  <si>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</si>
  <si>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</si>
  <si>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</si>
  <si>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</si>
  <si>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</si>
  <si>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</si>
  <si>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</si>
  <si>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</si>
  <si>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</si>
  <si>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</si>
  <si>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</si>
  <si>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</si>
  <si>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</si>
  <si>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</si>
  <si>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TOTAL PROGRAMA SECRETARIA GENERAL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</si>
  <si>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</si>
  <si>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</si>
  <si>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</si>
  <si>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</si>
  <si>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</si>
  <si>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</si>
  <si>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</si>
  <si>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</si>
  <si>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</si>
  <si>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</si>
  <si>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</si>
  <si>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</si>
  <si>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215</t>
  </si>
  <si>
    <t>Mobiliario.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</si>
  <si>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</si>
  <si>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</si>
  <si>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</si>
  <si>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</si>
  <si>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</si>
  <si>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</si>
  <si>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</si>
  <si>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</si>
  <si>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</si>
  <si>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</si>
  <si>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</si>
  <si>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</si>
  <si>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</si>
  <si>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</si>
  <si>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623</t>
  </si>
  <si>
    <t>Maquinaria, instalaciones técnicas y utillaje.</t>
  </si>
  <si>
    <t>CAPITULO VI. INVERSIONES REALES</t>
  </si>
  <si>
    <t>TOTAL PROGRAMA UNIDAD DE REGIMEN INTERIOR</t>
  </si>
  <si>
    <t>9205</t>
  </si>
  <si>
    <t>22100</t>
  </si>
  <si>
    <t>Energía eléctrica.</t>
  </si>
  <si>
    <t>TOTAL PROGRAMA IMPRENTA MUNICIPAL</t>
  </si>
  <si>
    <t>9206</t>
  </si>
  <si>
    <t>131</t>
  </si>
  <si>
    <t>Laboral temporal.</t>
  </si>
  <si>
    <t>22706</t>
  </si>
  <si>
    <t>Estudios y trabajos técnicos.</t>
  </si>
  <si>
    <t>689</t>
  </si>
  <si>
    <t>Otros gastos en inversiones de bienes patrimoniales.</t>
  </si>
  <si>
    <t>TOTAL PROGRAMA ARCHIVO MUNICIPAL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</si>
  <si>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</si>
  <si>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</si>
  <si>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</si>
  <si>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</si>
  <si>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</si>
  <si>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</si>
  <si>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</si>
  <si>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TOTAL PROGRAMA GOBIERNO Y RELACIONES</t>
  </si>
  <si>
    <t>9312</t>
  </si>
  <si>
    <t>TOTAL PROGRAMA INTERVENCIÓN GENERAL</t>
  </si>
  <si>
    <t>CAPITULO II. GASTOS CORRIENTES EN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</si>
</sst>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 applyFill="1" applyBorder="1" applyAlignment="1" applyProtection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6.453125" bestFit="1" customWidth="1"/>
    <col min="5" max="6" width="11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1527903</v>
      </c>
      <c r="F3" s="3">
        <v>1400037</v>
      </c>
      <c r="G3" s="3">
        <v>127866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771543</v>
      </c>
      <c r="F4" s="3">
        <v>698693</v>
      </c>
      <c r="G4" s="3">
        <v>72850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2046</v>
      </c>
      <c r="F5" s="3">
        <v>2029</v>
      </c>
      <c r="G5" s="3">
        <v>17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21648</v>
      </c>
      <c r="F6" s="3">
        <v>21454</v>
      </c>
      <c r="G6" s="3">
        <v>194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6732</v>
      </c>
      <c r="F7" s="3">
        <v>6277</v>
      </c>
      <c r="G7" s="3">
        <v>455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13481</v>
      </c>
      <c r="F8" s="3">
        <v>13361</v>
      </c>
      <c r="G8" s="3">
        <v>120</v>
      </c>
    </row>
    <row r="9" spans="1:7" x14ac:dyDescent="0.35">
      <c r="A9" s="2" t="s">
        <v>4</v>
      </c>
      <c r="B9" s="2" t="s">
        <v>5</v>
      </c>
      <c r="C9" s="2" t="s">
        <v>18</v>
      </c>
      <c r="D9" s="2" t="s">
        <v>19</v>
      </c>
      <c r="E9" s="3">
        <v>29604</v>
      </c>
      <c r="F9" s="3">
        <v>29340</v>
      </c>
      <c r="G9" s="3">
        <v>264</v>
      </c>
    </row>
    <row r="10" spans="1:7" x14ac:dyDescent="0.35">
      <c r="A10" s="2" t="s">
        <v>4</v>
      </c>
      <c r="B10" s="2" t="s">
        <v>5</v>
      </c>
      <c r="C10" s="2" t="s">
        <v>20</v>
      </c>
      <c r="D10" s="2" t="s">
        <v>21</v>
      </c>
      <c r="E10" s="3">
        <v>3162</v>
      </c>
      <c r="F10" s="3">
        <v>2951</v>
      </c>
      <c r="G10" s="3">
        <v>211</v>
      </c>
    </row>
    <row r="11" spans="1:7" x14ac:dyDescent="0.35">
      <c r="A11" s="7" t="s">
        <v>43</v>
      </c>
      <c r="B11" s="7"/>
      <c r="C11" s="7"/>
      <c r="D11" s="7"/>
      <c r="E11" s="4">
        <f>SUM(E3:E10)</f>
        <v>2376119</v>
      </c>
      <c r="F11" s="4">
        <f>SUM(F3:F10)</f>
        <v>2174142</v>
      </c>
      <c r="G11" s="4">
        <f>SUM(G3:G10)</f>
        <v>201977</v>
      </c>
    </row>
    <row r="12" spans="1:7" x14ac:dyDescent="0.35">
      <c r="A12" s="2" t="s">
        <v>4</v>
      </c>
      <c r="B12" s="2" t="s">
        <v>5</v>
      </c>
      <c r="C12" s="2" t="s">
        <v>22</v>
      </c>
      <c r="D12" s="2" t="s">
        <v>23</v>
      </c>
      <c r="E12" s="3">
        <v>1900</v>
      </c>
      <c r="F12" s="3">
        <v>1900</v>
      </c>
      <c r="G12" s="1"/>
    </row>
    <row r="13" spans="1:7" x14ac:dyDescent="0.35">
      <c r="A13" s="2" t="s">
        <v>4</v>
      </c>
      <c r="B13" s="2" t="s">
        <v>5</v>
      </c>
      <c r="C13" s="2" t="s">
        <v>24</v>
      </c>
      <c r="D13" s="2" t="s">
        <v>25</v>
      </c>
      <c r="E13" s="3">
        <v>1910</v>
      </c>
      <c r="F13" s="3">
        <v>1910</v>
      </c>
      <c r="G13" s="1"/>
    </row>
    <row r="14" spans="1:7" x14ac:dyDescent="0.35">
      <c r="A14" s="2" t="s">
        <v>4</v>
      </c>
      <c r="B14" s="2" t="s">
        <v>5</v>
      </c>
      <c r="C14" s="2" t="s">
        <v>26</v>
      </c>
      <c r="D14" s="2" t="s">
        <v>27</v>
      </c>
      <c r="E14" s="3">
        <v>2200</v>
      </c>
      <c r="F14" s="3">
        <v>2200</v>
      </c>
      <c r="G14" s="1"/>
    </row>
    <row r="15" spans="1:7" x14ac:dyDescent="0.35">
      <c r="A15" s="2" t="s">
        <v>4</v>
      </c>
      <c r="B15" s="2" t="s">
        <v>5</v>
      </c>
      <c r="C15" s="2" t="s">
        <v>28</v>
      </c>
      <c r="D15" s="2" t="s">
        <v>29</v>
      </c>
      <c r="E15" s="3">
        <v>114500</v>
      </c>
      <c r="F15" s="3">
        <v>114500</v>
      </c>
      <c r="G15" s="1"/>
    </row>
    <row r="16" spans="1:7" x14ac:dyDescent="0.35">
      <c r="A16" s="2" t="s">
        <v>4</v>
      </c>
      <c r="B16" s="2" t="s">
        <v>5</v>
      </c>
      <c r="C16" s="2" t="s">
        <v>30</v>
      </c>
      <c r="D16" s="2" t="s">
        <v>31</v>
      </c>
      <c r="E16" s="3">
        <v>13000</v>
      </c>
      <c r="F16" s="3">
        <v>13000</v>
      </c>
      <c r="G16" s="1"/>
    </row>
    <row r="17" spans="1:7" x14ac:dyDescent="0.35">
      <c r="A17" s="2" t="s">
        <v>4</v>
      </c>
      <c r="B17" s="2" t="s">
        <v>5</v>
      </c>
      <c r="C17" s="2" t="s">
        <v>32</v>
      </c>
      <c r="D17" s="2" t="s">
        <v>33</v>
      </c>
      <c r="E17" s="3">
        <v>1250</v>
      </c>
      <c r="F17" s="3">
        <v>1250</v>
      </c>
      <c r="G17" s="1"/>
    </row>
    <row r="18" spans="1:7" x14ac:dyDescent="0.35">
      <c r="A18" s="2" t="s">
        <v>4</v>
      </c>
      <c r="B18" s="2" t="s">
        <v>5</v>
      </c>
      <c r="C18" s="2" t="s">
        <v>34</v>
      </c>
      <c r="D18" s="2" t="s">
        <v>35</v>
      </c>
      <c r="E18" s="3">
        <v>1000</v>
      </c>
      <c r="F18" s="3">
        <v>1000</v>
      </c>
      <c r="G18" s="1"/>
    </row>
    <row r="19" spans="1:7" x14ac:dyDescent="0.35">
      <c r="A19" s="2" t="s">
        <v>4</v>
      </c>
      <c r="B19" s="2" t="s">
        <v>5</v>
      </c>
      <c r="C19" s="2" t="s">
        <v>36</v>
      </c>
      <c r="D19" s="2" t="s">
        <v>31</v>
      </c>
      <c r="E19" s="3">
        <v>13000</v>
      </c>
      <c r="F19" s="3">
        <v>13000</v>
      </c>
      <c r="G19" s="1"/>
    </row>
    <row r="20" spans="1:7" x14ac:dyDescent="0.35">
      <c r="A20" s="2" t="s">
        <v>4</v>
      </c>
      <c r="B20" s="2" t="s">
        <v>5</v>
      </c>
      <c r="C20" s="2" t="s">
        <v>37</v>
      </c>
      <c r="D20" s="2" t="s">
        <v>33</v>
      </c>
      <c r="E20" s="3">
        <v>2000</v>
      </c>
      <c r="F20" s="3">
        <v>2000</v>
      </c>
      <c r="G20" s="1"/>
    </row>
    <row r="21" spans="1:7" x14ac:dyDescent="0.35">
      <c r="A21" s="2" t="s">
        <v>4</v>
      </c>
      <c r="B21" s="2" t="s">
        <v>5</v>
      </c>
      <c r="C21" s="2" t="s">
        <v>38</v>
      </c>
      <c r="D21" s="2" t="s">
        <v>39</v>
      </c>
      <c r="E21" s="3">
        <v>500</v>
      </c>
      <c r="F21" s="3">
        <v>500</v>
      </c>
      <c r="G21" s="1"/>
    </row>
    <row r="22" spans="1:7" x14ac:dyDescent="0.35">
      <c r="A22" s="7" t="s">
        <v>116</v>
      </c>
      <c r="B22" s="7"/>
      <c r="C22" s="7"/>
      <c r="D22" s="7"/>
      <c r="E22" s="4">
        <f>SUM(E12:E21)</f>
        <v>151260</v>
      </c>
      <c r="F22" s="4">
        <f>SUM(F12:F21)</f>
        <v>151260</v>
      </c>
      <c r="G22" s="4">
        <f>SUM(G12:G21)</f>
        <v>0</v>
      </c>
    </row>
    <row r="23" spans="1:7" x14ac:dyDescent="0.35">
      <c r="A23" s="2" t="s">
        <v>4</v>
      </c>
      <c r="B23" s="2" t="s">
        <v>5</v>
      </c>
      <c r="C23" s="2" t="s">
        <v>40</v>
      </c>
      <c r="D23" s="2" t="s">
        <v>41</v>
      </c>
      <c r="E23" s="3">
        <v>87165</v>
      </c>
      <c r="F23" s="3">
        <v>87165</v>
      </c>
      <c r="G23" s="1"/>
    </row>
    <row r="24" spans="1:7" x14ac:dyDescent="0.35">
      <c r="A24" s="7" t="s">
        <v>44</v>
      </c>
      <c r="B24" s="7"/>
      <c r="C24" s="7"/>
      <c r="D24" s="7"/>
      <c r="E24" s="4">
        <f>SUM(E23)</f>
        <v>87165</v>
      </c>
      <c r="F24" s="4">
        <f>SUM(F23)</f>
        <v>87165</v>
      </c>
      <c r="G24" s="4">
        <f>SUM(G23)</f>
        <v>0</v>
      </c>
    </row>
    <row r="25" spans="1:7" x14ac:dyDescent="0.35">
      <c r="A25" s="8" t="s">
        <v>45</v>
      </c>
      <c r="B25" s="8"/>
      <c r="C25" s="8"/>
      <c r="D25" s="8"/>
      <c r="E25" s="4">
        <f>E11+E22+E24</f>
        <v>2614544</v>
      </c>
      <c r="F25" s="4">
        <f t="shared" ref="F25:G25" si="0">F11+F22+F24</f>
        <v>2412567</v>
      </c>
      <c r="G25" s="4">
        <f t="shared" si="0"/>
        <v>201977</v>
      </c>
    </row>
  </sheetData>
  <mergeCells count="4">
    <mergeCell ref="A11:D11"/>
    <mergeCell ref="A22:D22"/>
    <mergeCell ref="A24:D24"/>
    <mergeCell ref="A25:D2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1 A23:D23 B22:D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46</v>
      </c>
      <c r="C3" s="2" t="s">
        <v>47</v>
      </c>
      <c r="D3" s="2" t="s">
        <v>48</v>
      </c>
      <c r="E3" s="3">
        <v>241072</v>
      </c>
      <c r="F3" s="3">
        <v>215029</v>
      </c>
      <c r="G3" s="3">
        <v>26043</v>
      </c>
    </row>
    <row r="4" spans="1:7" x14ac:dyDescent="0.35">
      <c r="A4" s="2" t="s">
        <v>4</v>
      </c>
      <c r="B4" s="2" t="s">
        <v>46</v>
      </c>
      <c r="C4" s="2" t="s">
        <v>49</v>
      </c>
      <c r="D4" s="2" t="s">
        <v>50</v>
      </c>
      <c r="E4" s="3">
        <v>14132</v>
      </c>
      <c r="F4" s="3">
        <v>7003</v>
      </c>
      <c r="G4" s="3">
        <v>7129</v>
      </c>
    </row>
    <row r="5" spans="1:7" x14ac:dyDescent="0.35">
      <c r="A5" s="2" t="s">
        <v>4</v>
      </c>
      <c r="B5" s="2" t="s">
        <v>46</v>
      </c>
      <c r="C5" s="2" t="s">
        <v>12</v>
      </c>
      <c r="D5" s="2" t="s">
        <v>13</v>
      </c>
      <c r="E5" s="3">
        <v>97415</v>
      </c>
      <c r="F5" s="3">
        <v>118000</v>
      </c>
      <c r="G5" s="3">
        <v>-20585</v>
      </c>
    </row>
    <row r="6" spans="1:7" x14ac:dyDescent="0.35">
      <c r="A6" s="2" t="s">
        <v>4</v>
      </c>
      <c r="B6" s="2" t="s">
        <v>46</v>
      </c>
      <c r="C6" s="2" t="s">
        <v>51</v>
      </c>
      <c r="D6" s="2" t="s">
        <v>52</v>
      </c>
      <c r="E6" s="3">
        <v>18349</v>
      </c>
      <c r="F6" s="3">
        <v>18185</v>
      </c>
      <c r="G6" s="3">
        <v>164</v>
      </c>
    </row>
    <row r="7" spans="1:7" x14ac:dyDescent="0.35">
      <c r="A7" s="2" t="s">
        <v>4</v>
      </c>
      <c r="B7" s="2" t="s">
        <v>46</v>
      </c>
      <c r="C7" s="2" t="s">
        <v>14</v>
      </c>
      <c r="D7" s="2" t="s">
        <v>15</v>
      </c>
      <c r="E7" s="3">
        <v>106353</v>
      </c>
      <c r="F7" s="3">
        <v>99854</v>
      </c>
      <c r="G7" s="3">
        <v>6499</v>
      </c>
    </row>
    <row r="8" spans="1:7" x14ac:dyDescent="0.35">
      <c r="A8" s="2" t="s">
        <v>4</v>
      </c>
      <c r="B8" s="2" t="s">
        <v>46</v>
      </c>
      <c r="C8" s="2" t="s">
        <v>16</v>
      </c>
      <c r="D8" s="2" t="s">
        <v>17</v>
      </c>
      <c r="E8" s="3">
        <v>261082</v>
      </c>
      <c r="F8" s="3">
        <v>251571</v>
      </c>
      <c r="G8" s="3">
        <v>9511</v>
      </c>
    </row>
    <row r="9" spans="1:7" x14ac:dyDescent="0.35">
      <c r="A9" s="2" t="s">
        <v>4</v>
      </c>
      <c r="B9" s="2" t="s">
        <v>46</v>
      </c>
      <c r="C9" s="2" t="s">
        <v>18</v>
      </c>
      <c r="D9" s="2" t="s">
        <v>19</v>
      </c>
      <c r="E9" s="3">
        <v>671213</v>
      </c>
      <c r="F9" s="3">
        <v>643306</v>
      </c>
      <c r="G9" s="3">
        <v>27907</v>
      </c>
    </row>
    <row r="10" spans="1:7" x14ac:dyDescent="0.35">
      <c r="A10" s="2" t="s">
        <v>4</v>
      </c>
      <c r="B10" s="2" t="s">
        <v>46</v>
      </c>
      <c r="C10" s="2" t="s">
        <v>20</v>
      </c>
      <c r="D10" s="2" t="s">
        <v>21</v>
      </c>
      <c r="E10" s="3">
        <v>52822</v>
      </c>
      <c r="F10" s="3">
        <v>50366</v>
      </c>
      <c r="G10" s="3">
        <v>2456</v>
      </c>
    </row>
    <row r="11" spans="1:7" x14ac:dyDescent="0.35">
      <c r="A11" s="7" t="s">
        <v>43</v>
      </c>
      <c r="B11" s="7"/>
      <c r="C11" s="7"/>
      <c r="D11" s="7"/>
      <c r="E11" s="4">
        <f>SUM(E3:E10)</f>
        <v>1462438</v>
      </c>
      <c r="F11" s="4">
        <f t="shared" ref="F11:G11" si="0">SUM(F3:F10)</f>
        <v>1403314</v>
      </c>
      <c r="G11" s="4">
        <f t="shared" si="0"/>
        <v>59124</v>
      </c>
    </row>
    <row r="12" spans="1:7" x14ac:dyDescent="0.35">
      <c r="A12" s="2" t="s">
        <v>4</v>
      </c>
      <c r="B12" s="2" t="s">
        <v>46</v>
      </c>
      <c r="C12" s="2" t="s">
        <v>53</v>
      </c>
      <c r="D12" s="2" t="s">
        <v>54</v>
      </c>
      <c r="E12" s="3">
        <v>2565</v>
      </c>
      <c r="F12" s="3">
        <v>2743</v>
      </c>
      <c r="G12" s="3">
        <v>-178</v>
      </c>
    </row>
    <row r="13" spans="1:7" x14ac:dyDescent="0.35">
      <c r="A13" s="2" t="s">
        <v>4</v>
      </c>
      <c r="B13" s="2" t="s">
        <v>46</v>
      </c>
      <c r="C13" s="2" t="s">
        <v>55</v>
      </c>
      <c r="D13" s="2" t="s">
        <v>56</v>
      </c>
      <c r="E13" s="3">
        <v>3000</v>
      </c>
      <c r="F13" s="3">
        <v>2703</v>
      </c>
      <c r="G13" s="3">
        <v>297</v>
      </c>
    </row>
    <row r="14" spans="1:7" x14ac:dyDescent="0.35">
      <c r="A14" s="2" t="s">
        <v>4</v>
      </c>
      <c r="B14" s="2" t="s">
        <v>46</v>
      </c>
      <c r="C14" s="2" t="s">
        <v>57</v>
      </c>
      <c r="D14" s="2" t="s">
        <v>58</v>
      </c>
      <c r="E14" s="3">
        <v>252000</v>
      </c>
      <c r="F14" s="3">
        <v>252000</v>
      </c>
      <c r="G14" s="1"/>
    </row>
    <row r="15" spans="1:7" x14ac:dyDescent="0.35">
      <c r="A15" s="2" t="s">
        <v>4</v>
      </c>
      <c r="B15" s="2" t="s">
        <v>46</v>
      </c>
      <c r="C15" s="2" t="s">
        <v>59</v>
      </c>
      <c r="D15" s="2" t="s">
        <v>60</v>
      </c>
      <c r="E15" s="3">
        <v>78000</v>
      </c>
      <c r="F15" s="3">
        <v>86500</v>
      </c>
      <c r="G15" s="3">
        <v>-8500</v>
      </c>
    </row>
    <row r="16" spans="1:7" x14ac:dyDescent="0.35">
      <c r="A16" s="2" t="s">
        <v>4</v>
      </c>
      <c r="B16" s="2" t="s">
        <v>46</v>
      </c>
      <c r="C16" s="2" t="s">
        <v>34</v>
      </c>
      <c r="D16" s="2" t="s">
        <v>35</v>
      </c>
      <c r="E16" s="3">
        <v>1845</v>
      </c>
      <c r="F16" s="3">
        <v>1845</v>
      </c>
      <c r="G16" s="1"/>
    </row>
    <row r="17" spans="1:7" x14ac:dyDescent="0.35">
      <c r="A17" s="7" t="s">
        <v>116</v>
      </c>
      <c r="B17" s="7"/>
      <c r="C17" s="7"/>
      <c r="D17" s="7"/>
      <c r="E17" s="4">
        <f>SUM(E12:E16)</f>
        <v>337410</v>
      </c>
      <c r="F17" s="4">
        <f t="shared" ref="F17:G17" si="1">SUM(F12:F16)</f>
        <v>345791</v>
      </c>
      <c r="G17" s="4">
        <f t="shared" si="1"/>
        <v>-8381</v>
      </c>
    </row>
    <row r="18" spans="1:7" x14ac:dyDescent="0.35">
      <c r="A18" s="8" t="s">
        <v>61</v>
      </c>
      <c r="B18" s="8"/>
      <c r="C18" s="8"/>
      <c r="D18" s="8"/>
      <c r="E18" s="4">
        <f>E11+E17</f>
        <v>1799848</v>
      </c>
      <c r="F18" s="4">
        <f t="shared" ref="F18:G18" si="2">F11+F17</f>
        <v>1749105</v>
      </c>
      <c r="G18" s="4">
        <f t="shared" si="2"/>
        <v>50743</v>
      </c>
    </row>
  </sheetData>
  <mergeCells count="3">
    <mergeCell ref="A11:D11"/>
    <mergeCell ref="A17:D17"/>
    <mergeCell ref="A18:D1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H40" sqref="H40"/>
    </sheetView>
  </sheetViews>
  <sheetFormatPr baseColWidth="10" defaultRowHeight="14.5" x14ac:dyDescent="0.35"/>
  <cols>
    <col min="1" max="1" width="5.26953125" bestFit="1" customWidth="1"/>
    <col min="2" max="2" width="10.7265625" bestFit="1" customWidth="1"/>
    <col min="4" max="4" width="38.453125" bestFit="1" customWidth="1"/>
    <col min="5" max="5" width="11.7265625" bestFit="1" customWidth="1"/>
  </cols>
  <sheetData>
    <row r="1" spans="1:7" x14ac:dyDescent="0.35">
      <c r="A1" s="5" t="s">
        <v>0</v>
      </c>
      <c r="B1" s="5" t="s">
        <v>1</v>
      </c>
      <c r="C1" s="5" t="s">
        <v>2</v>
      </c>
      <c r="D1" s="5" t="s">
        <v>3</v>
      </c>
      <c r="E1" s="5">
        <v>2021</v>
      </c>
      <c r="F1" s="5">
        <v>2020</v>
      </c>
      <c r="G1" s="6" t="s">
        <v>42</v>
      </c>
    </row>
    <row r="2" spans="1:7" x14ac:dyDescent="0.35">
      <c r="A2" s="2" t="s">
        <v>4</v>
      </c>
      <c r="B2" s="2" t="s">
        <v>62</v>
      </c>
      <c r="C2" s="2" t="s">
        <v>12</v>
      </c>
      <c r="D2" s="2" t="s">
        <v>13</v>
      </c>
      <c r="E2" s="3">
        <v>32472</v>
      </c>
      <c r="F2" s="3">
        <v>32182</v>
      </c>
      <c r="G2" s="3">
        <v>290</v>
      </c>
    </row>
    <row r="3" spans="1:7" x14ac:dyDescent="0.35">
      <c r="A3" s="2" t="s">
        <v>4</v>
      </c>
      <c r="B3" s="2" t="s">
        <v>62</v>
      </c>
      <c r="C3" s="2" t="s">
        <v>51</v>
      </c>
      <c r="D3" s="2" t="s">
        <v>52</v>
      </c>
      <c r="E3" s="3">
        <v>64222</v>
      </c>
      <c r="F3" s="3">
        <v>63648</v>
      </c>
      <c r="G3" s="3">
        <v>574</v>
      </c>
    </row>
    <row r="4" spans="1:7" x14ac:dyDescent="0.35">
      <c r="A4" s="2" t="s">
        <v>4</v>
      </c>
      <c r="B4" s="2" t="s">
        <v>62</v>
      </c>
      <c r="C4" s="2" t="s">
        <v>63</v>
      </c>
      <c r="D4" s="2" t="s">
        <v>64</v>
      </c>
      <c r="E4" s="3">
        <v>33632</v>
      </c>
      <c r="F4" s="3">
        <v>33332</v>
      </c>
      <c r="G4" s="3">
        <v>300</v>
      </c>
    </row>
    <row r="5" spans="1:7" x14ac:dyDescent="0.35">
      <c r="A5" s="2" t="s">
        <v>4</v>
      </c>
      <c r="B5" s="2" t="s">
        <v>62</v>
      </c>
      <c r="C5" s="2" t="s">
        <v>14</v>
      </c>
      <c r="D5" s="2" t="s">
        <v>15</v>
      </c>
      <c r="E5" s="3">
        <v>25177</v>
      </c>
      <c r="F5" s="3">
        <v>24275</v>
      </c>
      <c r="G5" s="3">
        <v>902</v>
      </c>
    </row>
    <row r="6" spans="1:7" x14ac:dyDescent="0.35">
      <c r="A6" s="2" t="s">
        <v>4</v>
      </c>
      <c r="B6" s="2" t="s">
        <v>62</v>
      </c>
      <c r="C6" s="2" t="s">
        <v>16</v>
      </c>
      <c r="D6" s="2" t="s">
        <v>17</v>
      </c>
      <c r="E6" s="3">
        <v>67528</v>
      </c>
      <c r="F6" s="3">
        <v>66924</v>
      </c>
      <c r="G6" s="3">
        <v>604</v>
      </c>
    </row>
    <row r="7" spans="1:7" x14ac:dyDescent="0.35">
      <c r="A7" s="2" t="s">
        <v>4</v>
      </c>
      <c r="B7" s="2" t="s">
        <v>62</v>
      </c>
      <c r="C7" s="2" t="s">
        <v>18</v>
      </c>
      <c r="D7" s="2" t="s">
        <v>19</v>
      </c>
      <c r="E7" s="3">
        <v>178973</v>
      </c>
      <c r="F7" s="3">
        <v>174796</v>
      </c>
      <c r="G7" s="3">
        <v>4177</v>
      </c>
    </row>
    <row r="8" spans="1:7" x14ac:dyDescent="0.35">
      <c r="A8" s="2" t="s">
        <v>4</v>
      </c>
      <c r="B8" s="2" t="s">
        <v>62</v>
      </c>
      <c r="C8" s="2" t="s">
        <v>20</v>
      </c>
      <c r="D8" s="2" t="s">
        <v>21</v>
      </c>
      <c r="E8" s="3">
        <v>22810</v>
      </c>
      <c r="F8" s="3">
        <v>24694</v>
      </c>
      <c r="G8" s="3">
        <v>-1884</v>
      </c>
    </row>
    <row r="9" spans="1:7" x14ac:dyDescent="0.35">
      <c r="A9" s="2" t="s">
        <v>4</v>
      </c>
      <c r="B9" s="2" t="s">
        <v>62</v>
      </c>
      <c r="C9" s="2" t="s">
        <v>65</v>
      </c>
      <c r="D9" s="2" t="s">
        <v>9</v>
      </c>
      <c r="E9" s="3">
        <v>267888</v>
      </c>
      <c r="F9" s="3">
        <v>252124</v>
      </c>
      <c r="G9" s="3">
        <v>15764</v>
      </c>
    </row>
    <row r="10" spans="1:7" x14ac:dyDescent="0.35">
      <c r="A10" s="2" t="s">
        <v>4</v>
      </c>
      <c r="B10" s="2" t="s">
        <v>62</v>
      </c>
      <c r="C10" s="2" t="s">
        <v>66</v>
      </c>
      <c r="D10" s="2" t="s">
        <v>67</v>
      </c>
      <c r="E10" s="3">
        <v>15000</v>
      </c>
      <c r="F10" s="3">
        <v>15000</v>
      </c>
      <c r="G10" s="1"/>
    </row>
    <row r="11" spans="1:7" x14ac:dyDescent="0.35">
      <c r="A11" s="2" t="s">
        <v>4</v>
      </c>
      <c r="B11" s="2" t="s">
        <v>62</v>
      </c>
      <c r="C11" s="2" t="s">
        <v>68</v>
      </c>
      <c r="D11" s="2" t="s">
        <v>69</v>
      </c>
      <c r="E11" s="3">
        <v>219237</v>
      </c>
      <c r="F11" s="3">
        <v>217282</v>
      </c>
      <c r="G11" s="3">
        <v>1955</v>
      </c>
    </row>
    <row r="12" spans="1:7" x14ac:dyDescent="0.35">
      <c r="A12" s="2" t="s">
        <v>4</v>
      </c>
      <c r="B12" s="2" t="s">
        <v>62</v>
      </c>
      <c r="C12" s="2" t="s">
        <v>70</v>
      </c>
      <c r="D12" s="2" t="s">
        <v>71</v>
      </c>
      <c r="E12" s="3">
        <v>15000</v>
      </c>
      <c r="F12" s="3">
        <v>15000</v>
      </c>
      <c r="G12" s="1"/>
    </row>
    <row r="13" spans="1:7" x14ac:dyDescent="0.35">
      <c r="A13" s="7" t="s">
        <v>43</v>
      </c>
      <c r="B13" s="7"/>
      <c r="C13" s="7"/>
      <c r="D13" s="7"/>
      <c r="E13" s="4">
        <f>SUM(E2:E12)</f>
        <v>941939</v>
      </c>
      <c r="F13" s="4">
        <f t="shared" ref="F13:G13" si="0">SUM(F2:F12)</f>
        <v>919257</v>
      </c>
      <c r="G13" s="4">
        <f t="shared" si="0"/>
        <v>22682</v>
      </c>
    </row>
    <row r="14" spans="1:7" x14ac:dyDescent="0.35">
      <c r="A14" s="2" t="s">
        <v>4</v>
      </c>
      <c r="B14" s="2" t="s">
        <v>62</v>
      </c>
      <c r="C14" s="2" t="s">
        <v>53</v>
      </c>
      <c r="D14" s="2" t="s">
        <v>54</v>
      </c>
      <c r="E14" s="3">
        <v>6500</v>
      </c>
      <c r="F14" s="3">
        <v>6500</v>
      </c>
      <c r="G14" s="1"/>
    </row>
    <row r="15" spans="1:7" x14ac:dyDescent="0.35">
      <c r="A15" s="2" t="s">
        <v>4</v>
      </c>
      <c r="B15" s="2" t="s">
        <v>62</v>
      </c>
      <c r="C15" s="2" t="s">
        <v>55</v>
      </c>
      <c r="D15" s="2" t="s">
        <v>56</v>
      </c>
      <c r="E15" s="3">
        <v>15500</v>
      </c>
      <c r="F15" s="3">
        <v>15500</v>
      </c>
      <c r="G15" s="1"/>
    </row>
    <row r="16" spans="1:7" x14ac:dyDescent="0.35">
      <c r="A16" s="2" t="s">
        <v>4</v>
      </c>
      <c r="B16" s="2" t="s">
        <v>62</v>
      </c>
      <c r="C16" s="2" t="s">
        <v>72</v>
      </c>
      <c r="D16" s="2" t="s">
        <v>73</v>
      </c>
      <c r="E16" s="3">
        <v>7500</v>
      </c>
      <c r="F16" s="3">
        <v>7500</v>
      </c>
      <c r="G16" s="1"/>
    </row>
    <row r="17" spans="1:7" x14ac:dyDescent="0.35">
      <c r="A17" s="2" t="s">
        <v>4</v>
      </c>
      <c r="B17" s="2" t="s">
        <v>62</v>
      </c>
      <c r="C17" s="2" t="s">
        <v>74</v>
      </c>
      <c r="D17" s="2" t="s">
        <v>75</v>
      </c>
      <c r="E17" s="1"/>
      <c r="F17" s="1"/>
      <c r="G17" s="1"/>
    </row>
    <row r="18" spans="1:7" x14ac:dyDescent="0.35">
      <c r="A18" s="2" t="s">
        <v>4</v>
      </c>
      <c r="B18" s="2" t="s">
        <v>62</v>
      </c>
      <c r="C18" s="2" t="s">
        <v>22</v>
      </c>
      <c r="D18" s="2" t="s">
        <v>23</v>
      </c>
      <c r="E18" s="3">
        <v>135000</v>
      </c>
      <c r="F18" s="3">
        <v>135000</v>
      </c>
      <c r="G18" s="1"/>
    </row>
    <row r="19" spans="1:7" x14ac:dyDescent="0.35">
      <c r="A19" s="2" t="s">
        <v>4</v>
      </c>
      <c r="B19" s="2" t="s">
        <v>62</v>
      </c>
      <c r="C19" s="2" t="s">
        <v>76</v>
      </c>
      <c r="D19" s="2" t="s">
        <v>77</v>
      </c>
      <c r="E19" s="3">
        <v>9500</v>
      </c>
      <c r="F19" s="3">
        <v>9500</v>
      </c>
      <c r="G19" s="1"/>
    </row>
    <row r="20" spans="1:7" x14ac:dyDescent="0.35">
      <c r="A20" s="2" t="s">
        <v>4</v>
      </c>
      <c r="B20" s="2" t="s">
        <v>62</v>
      </c>
      <c r="C20" s="2" t="s">
        <v>78</v>
      </c>
      <c r="D20" s="2" t="s">
        <v>79</v>
      </c>
      <c r="E20" s="3">
        <v>15450</v>
      </c>
      <c r="F20" s="3">
        <v>15450</v>
      </c>
      <c r="G20" s="1"/>
    </row>
    <row r="21" spans="1:7" x14ac:dyDescent="0.35">
      <c r="A21" s="2" t="s">
        <v>4</v>
      </c>
      <c r="B21" s="2" t="s">
        <v>62</v>
      </c>
      <c r="C21" s="2" t="s">
        <v>80</v>
      </c>
      <c r="D21" s="2" t="s">
        <v>81</v>
      </c>
      <c r="E21" s="3">
        <v>1500</v>
      </c>
      <c r="F21" s="3">
        <v>1500</v>
      </c>
      <c r="G21" s="1"/>
    </row>
    <row r="22" spans="1:7" x14ac:dyDescent="0.35">
      <c r="A22" s="2" t="s">
        <v>4</v>
      </c>
      <c r="B22" s="2" t="s">
        <v>62</v>
      </c>
      <c r="C22" s="2" t="s">
        <v>82</v>
      </c>
      <c r="D22" s="2" t="s">
        <v>83</v>
      </c>
      <c r="E22" s="3">
        <v>2000</v>
      </c>
      <c r="F22" s="3">
        <v>2000</v>
      </c>
      <c r="G22" s="1"/>
    </row>
    <row r="23" spans="1:7" x14ac:dyDescent="0.35">
      <c r="A23" s="2" t="s">
        <v>4</v>
      </c>
      <c r="B23" s="2" t="s">
        <v>62</v>
      </c>
      <c r="C23" s="2" t="s">
        <v>26</v>
      </c>
      <c r="D23" s="2" t="s">
        <v>27</v>
      </c>
      <c r="E23" s="3">
        <v>2350</v>
      </c>
      <c r="F23" s="3">
        <v>2350</v>
      </c>
      <c r="G23" s="1"/>
    </row>
    <row r="24" spans="1:7" x14ac:dyDescent="0.35">
      <c r="A24" s="2" t="s">
        <v>4</v>
      </c>
      <c r="B24" s="2" t="s">
        <v>62</v>
      </c>
      <c r="C24" s="2" t="s">
        <v>28</v>
      </c>
      <c r="D24" s="2" t="s">
        <v>29</v>
      </c>
      <c r="E24" s="3">
        <v>17000</v>
      </c>
      <c r="F24" s="3">
        <v>17000</v>
      </c>
      <c r="G24" s="1"/>
    </row>
    <row r="25" spans="1:7" x14ac:dyDescent="0.35">
      <c r="A25" s="2" t="s">
        <v>4</v>
      </c>
      <c r="B25" s="2" t="s">
        <v>62</v>
      </c>
      <c r="C25" s="2" t="s">
        <v>84</v>
      </c>
      <c r="D25" s="2" t="s">
        <v>85</v>
      </c>
      <c r="E25" s="3">
        <v>6000</v>
      </c>
      <c r="F25" s="3">
        <v>6000</v>
      </c>
      <c r="G25" s="1"/>
    </row>
    <row r="26" spans="1:7" x14ac:dyDescent="0.35">
      <c r="A26" s="2" t="s">
        <v>4</v>
      </c>
      <c r="B26" s="2" t="s">
        <v>62</v>
      </c>
      <c r="C26" s="2" t="s">
        <v>86</v>
      </c>
      <c r="D26" s="2" t="s">
        <v>87</v>
      </c>
      <c r="E26" s="3">
        <v>1500</v>
      </c>
      <c r="F26" s="3">
        <v>1500</v>
      </c>
      <c r="G26" s="1"/>
    </row>
    <row r="27" spans="1:7" x14ac:dyDescent="0.35">
      <c r="A27" s="2" t="s">
        <v>4</v>
      </c>
      <c r="B27" s="2" t="s">
        <v>62</v>
      </c>
      <c r="C27" s="2" t="s">
        <v>88</v>
      </c>
      <c r="D27" s="2" t="s">
        <v>89</v>
      </c>
      <c r="E27" s="3">
        <v>10500</v>
      </c>
      <c r="F27" s="3">
        <v>10500</v>
      </c>
      <c r="G27" s="1"/>
    </row>
    <row r="28" spans="1:7" x14ac:dyDescent="0.35">
      <c r="A28" s="2" t="s">
        <v>4</v>
      </c>
      <c r="B28" s="2" t="s">
        <v>62</v>
      </c>
      <c r="C28" s="2" t="s">
        <v>59</v>
      </c>
      <c r="D28" s="2" t="s">
        <v>60</v>
      </c>
      <c r="E28" s="3">
        <v>4000</v>
      </c>
      <c r="F28" s="3">
        <v>4000</v>
      </c>
      <c r="G28" s="1"/>
    </row>
    <row r="29" spans="1:7" x14ac:dyDescent="0.35">
      <c r="A29" s="2" t="s">
        <v>4</v>
      </c>
      <c r="B29" s="2" t="s">
        <v>62</v>
      </c>
      <c r="C29" s="2" t="s">
        <v>34</v>
      </c>
      <c r="D29" s="2" t="s">
        <v>35</v>
      </c>
      <c r="E29" s="3">
        <v>1300</v>
      </c>
      <c r="F29" s="3">
        <v>1300</v>
      </c>
      <c r="G29" s="1"/>
    </row>
    <row r="30" spans="1:7" x14ac:dyDescent="0.35">
      <c r="A30" s="2" t="s">
        <v>4</v>
      </c>
      <c r="B30" s="2" t="s">
        <v>62</v>
      </c>
      <c r="C30" s="2" t="s">
        <v>38</v>
      </c>
      <c r="D30" s="2" t="s">
        <v>39</v>
      </c>
      <c r="E30" s="3">
        <v>1300</v>
      </c>
      <c r="F30" s="3">
        <v>1300</v>
      </c>
      <c r="G30" s="1"/>
    </row>
    <row r="31" spans="1:7" x14ac:dyDescent="0.35">
      <c r="A31" s="7" t="s">
        <v>116</v>
      </c>
      <c r="B31" s="7"/>
      <c r="C31" s="7"/>
      <c r="D31" s="7"/>
      <c r="E31" s="4">
        <f>SUM(E14:E30)</f>
        <v>236900</v>
      </c>
      <c r="F31" s="4">
        <f t="shared" ref="F31:G31" si="1">SUM(F14:F30)</f>
        <v>236900</v>
      </c>
      <c r="G31" s="4">
        <f t="shared" si="1"/>
        <v>0</v>
      </c>
    </row>
    <row r="32" spans="1:7" x14ac:dyDescent="0.35">
      <c r="A32" s="2" t="s">
        <v>4</v>
      </c>
      <c r="B32" s="2" t="s">
        <v>62</v>
      </c>
      <c r="C32" s="2" t="s">
        <v>90</v>
      </c>
      <c r="D32" s="2" t="s">
        <v>91</v>
      </c>
      <c r="E32" s="3">
        <v>6000</v>
      </c>
      <c r="F32" s="1"/>
      <c r="G32" s="3">
        <v>6000</v>
      </c>
    </row>
    <row r="33" spans="1:7" x14ac:dyDescent="0.35">
      <c r="A33" s="7" t="s">
        <v>92</v>
      </c>
      <c r="B33" s="7"/>
      <c r="C33" s="7"/>
      <c r="D33" s="7"/>
      <c r="E33" s="4">
        <f>SUM(E32)</f>
        <v>6000</v>
      </c>
      <c r="F33" s="4">
        <f t="shared" ref="F33:G33" si="2">SUM(F32)</f>
        <v>0</v>
      </c>
      <c r="G33" s="4">
        <f t="shared" si="2"/>
        <v>6000</v>
      </c>
    </row>
    <row r="34" spans="1:7" x14ac:dyDescent="0.35">
      <c r="A34" s="8" t="s">
        <v>93</v>
      </c>
      <c r="B34" s="8"/>
      <c r="C34" s="8"/>
      <c r="D34" s="8"/>
      <c r="E34" s="4">
        <f>E13+E31+E33</f>
        <v>1184839</v>
      </c>
      <c r="F34" s="4">
        <f t="shared" ref="F34:G34" si="3">F13+F31+F33</f>
        <v>1156157</v>
      </c>
      <c r="G34" s="4">
        <f t="shared" si="3"/>
        <v>28682</v>
      </c>
    </row>
  </sheetData>
  <mergeCells count="4">
    <mergeCell ref="A34:D34"/>
    <mergeCell ref="A31:D31"/>
    <mergeCell ref="A13:D13"/>
    <mergeCell ref="A33:D33"/>
  </mergeCells>
  <pageMargins left="0.70866141732283472" right="0.70866141732283472" top="0.55118110236220474" bottom="0.55118110236220474" header="0.31496062992125984" footer="0.31496062992125984"/>
  <pageSetup paperSize="9" orientation="landscape" r:id="rId1"/>
  <ignoredErrors>
    <ignoredError sqref="A2:D30 A32:D34 B31:D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94</v>
      </c>
      <c r="C3" s="2" t="s">
        <v>63</v>
      </c>
      <c r="D3" s="2" t="s">
        <v>64</v>
      </c>
      <c r="E3" s="3">
        <v>8408</v>
      </c>
      <c r="F3" s="3">
        <v>8333</v>
      </c>
      <c r="G3" s="3">
        <v>75</v>
      </c>
    </row>
    <row r="4" spans="1:7" x14ac:dyDescent="0.35">
      <c r="A4" s="2" t="s">
        <v>4</v>
      </c>
      <c r="B4" s="2" t="s">
        <v>94</v>
      </c>
      <c r="C4" s="2" t="s">
        <v>14</v>
      </c>
      <c r="D4" s="2" t="s">
        <v>15</v>
      </c>
      <c r="E4" s="3">
        <v>3104</v>
      </c>
      <c r="F4" s="3">
        <v>2871</v>
      </c>
      <c r="G4" s="3">
        <v>233</v>
      </c>
    </row>
    <row r="5" spans="1:7" x14ac:dyDescent="0.35">
      <c r="A5" s="2" t="s">
        <v>4</v>
      </c>
      <c r="B5" s="2" t="s">
        <v>94</v>
      </c>
      <c r="C5" s="2" t="s">
        <v>16</v>
      </c>
      <c r="D5" s="2" t="s">
        <v>17</v>
      </c>
      <c r="E5" s="3">
        <v>3987</v>
      </c>
      <c r="F5" s="3">
        <v>3952</v>
      </c>
      <c r="G5" s="3">
        <v>35</v>
      </c>
    </row>
    <row r="6" spans="1:7" x14ac:dyDescent="0.35">
      <c r="A6" s="2" t="s">
        <v>4</v>
      </c>
      <c r="B6" s="2" t="s">
        <v>94</v>
      </c>
      <c r="C6" s="2" t="s">
        <v>18</v>
      </c>
      <c r="D6" s="2" t="s">
        <v>19</v>
      </c>
      <c r="E6" s="3">
        <v>10407</v>
      </c>
      <c r="F6" s="3">
        <v>10315</v>
      </c>
      <c r="G6" s="3">
        <v>92</v>
      </c>
    </row>
    <row r="7" spans="1:7" x14ac:dyDescent="0.35">
      <c r="A7" s="2" t="s">
        <v>4</v>
      </c>
      <c r="B7" s="2" t="s">
        <v>94</v>
      </c>
      <c r="C7" s="2" t="s">
        <v>20</v>
      </c>
      <c r="D7" s="2" t="s">
        <v>21</v>
      </c>
      <c r="E7" s="3">
        <v>4967</v>
      </c>
      <c r="F7" s="3">
        <v>4594</v>
      </c>
      <c r="G7" s="3">
        <v>373</v>
      </c>
    </row>
    <row r="8" spans="1:7" x14ac:dyDescent="0.35">
      <c r="A8" s="2" t="s">
        <v>4</v>
      </c>
      <c r="B8" s="2" t="s">
        <v>94</v>
      </c>
      <c r="C8" s="2" t="s">
        <v>65</v>
      </c>
      <c r="D8" s="2" t="s">
        <v>9</v>
      </c>
      <c r="E8" s="3">
        <v>65856</v>
      </c>
      <c r="F8" s="3">
        <v>72604</v>
      </c>
      <c r="G8" s="3">
        <v>-6748</v>
      </c>
    </row>
    <row r="9" spans="1:7" x14ac:dyDescent="0.35">
      <c r="A9" s="2" t="s">
        <v>4</v>
      </c>
      <c r="B9" s="2" t="s">
        <v>94</v>
      </c>
      <c r="C9" s="2" t="s">
        <v>66</v>
      </c>
      <c r="D9" s="2" t="s">
        <v>67</v>
      </c>
      <c r="E9" s="1"/>
      <c r="F9" s="1"/>
      <c r="G9" s="1"/>
    </row>
    <row r="10" spans="1:7" x14ac:dyDescent="0.35">
      <c r="A10" s="2" t="s">
        <v>4</v>
      </c>
      <c r="B10" s="2" t="s">
        <v>94</v>
      </c>
      <c r="C10" s="2" t="s">
        <v>68</v>
      </c>
      <c r="D10" s="2" t="s">
        <v>69</v>
      </c>
      <c r="E10" s="3">
        <v>70978</v>
      </c>
      <c r="F10" s="3">
        <v>77075</v>
      </c>
      <c r="G10" s="3">
        <v>-6097</v>
      </c>
    </row>
    <row r="11" spans="1:7" x14ac:dyDescent="0.35">
      <c r="A11" s="7" t="s">
        <v>43</v>
      </c>
      <c r="B11" s="7"/>
      <c r="C11" s="7"/>
      <c r="D11" s="7"/>
      <c r="E11" s="4">
        <f>SUM(E3:E10)</f>
        <v>167707</v>
      </c>
      <c r="F11" s="4">
        <f t="shared" ref="F11:G11" si="0">SUM(F3:F10)</f>
        <v>179744</v>
      </c>
      <c r="G11" s="4">
        <f t="shared" si="0"/>
        <v>-12037</v>
      </c>
    </row>
    <row r="12" spans="1:7" x14ac:dyDescent="0.35">
      <c r="A12" s="2" t="s">
        <v>4</v>
      </c>
      <c r="B12" s="2" t="s">
        <v>94</v>
      </c>
      <c r="C12" s="2" t="s">
        <v>53</v>
      </c>
      <c r="D12" s="2" t="s">
        <v>54</v>
      </c>
      <c r="E12" s="3">
        <v>4500</v>
      </c>
      <c r="F12" s="3">
        <v>4500</v>
      </c>
      <c r="G12" s="1"/>
    </row>
    <row r="13" spans="1:7" x14ac:dyDescent="0.35">
      <c r="A13" s="2" t="s">
        <v>4</v>
      </c>
      <c r="B13" s="2" t="s">
        <v>94</v>
      </c>
      <c r="C13" s="2" t="s">
        <v>55</v>
      </c>
      <c r="D13" s="2" t="s">
        <v>56</v>
      </c>
      <c r="E13" s="3">
        <v>7000</v>
      </c>
      <c r="F13" s="3">
        <v>7000</v>
      </c>
      <c r="G13" s="1"/>
    </row>
    <row r="14" spans="1:7" x14ac:dyDescent="0.35">
      <c r="A14" s="2" t="s">
        <v>4</v>
      </c>
      <c r="B14" s="2" t="s">
        <v>94</v>
      </c>
      <c r="C14" s="2" t="s">
        <v>72</v>
      </c>
      <c r="D14" s="2" t="s">
        <v>73</v>
      </c>
      <c r="E14" s="3">
        <v>800</v>
      </c>
      <c r="F14" s="3">
        <v>800</v>
      </c>
      <c r="G14" s="1"/>
    </row>
    <row r="15" spans="1:7" x14ac:dyDescent="0.35">
      <c r="A15" s="2" t="s">
        <v>4</v>
      </c>
      <c r="B15" s="2" t="s">
        <v>94</v>
      </c>
      <c r="C15" s="2" t="s">
        <v>95</v>
      </c>
      <c r="D15" s="2" t="s">
        <v>96</v>
      </c>
      <c r="E15" s="3">
        <v>7000</v>
      </c>
      <c r="F15" s="3">
        <v>7000</v>
      </c>
      <c r="G15" s="1"/>
    </row>
    <row r="16" spans="1:7" x14ac:dyDescent="0.35">
      <c r="A16" s="2" t="s">
        <v>4</v>
      </c>
      <c r="B16" s="2" t="s">
        <v>94</v>
      </c>
      <c r="C16" s="2" t="s">
        <v>78</v>
      </c>
      <c r="D16" s="2" t="s">
        <v>79</v>
      </c>
      <c r="E16" s="3">
        <v>3000</v>
      </c>
      <c r="F16" s="3">
        <v>3000</v>
      </c>
      <c r="G16" s="1"/>
    </row>
    <row r="17" spans="1:7" x14ac:dyDescent="0.35">
      <c r="A17" s="2" t="s">
        <v>4</v>
      </c>
      <c r="B17" s="2" t="s">
        <v>94</v>
      </c>
      <c r="C17" s="2" t="s">
        <v>82</v>
      </c>
      <c r="D17" s="2" t="s">
        <v>83</v>
      </c>
      <c r="E17" s="3">
        <v>168245</v>
      </c>
      <c r="F17" s="3">
        <v>168245</v>
      </c>
      <c r="G17" s="1"/>
    </row>
    <row r="18" spans="1:7" x14ac:dyDescent="0.35">
      <c r="A18" s="2" t="s">
        <v>4</v>
      </c>
      <c r="B18" s="2" t="s">
        <v>94</v>
      </c>
      <c r="C18" s="2" t="s">
        <v>88</v>
      </c>
      <c r="D18" s="2" t="s">
        <v>89</v>
      </c>
      <c r="E18" s="3">
        <v>3500</v>
      </c>
      <c r="F18" s="3">
        <v>3500</v>
      </c>
      <c r="G18" s="1"/>
    </row>
    <row r="19" spans="1:7" x14ac:dyDescent="0.35">
      <c r="A19" s="7" t="s">
        <v>116</v>
      </c>
      <c r="B19" s="7"/>
      <c r="C19" s="7"/>
      <c r="D19" s="7"/>
      <c r="E19" s="4">
        <f>SUM(E12:E18)</f>
        <v>194045</v>
      </c>
      <c r="F19" s="4">
        <f t="shared" ref="F19:G19" si="1">SUM(F12:F18)</f>
        <v>194045</v>
      </c>
      <c r="G19" s="4">
        <f t="shared" si="1"/>
        <v>0</v>
      </c>
    </row>
    <row r="20" spans="1:7" x14ac:dyDescent="0.35">
      <c r="A20" s="2" t="s">
        <v>4</v>
      </c>
      <c r="B20" s="2" t="s">
        <v>94</v>
      </c>
      <c r="C20" s="2" t="s">
        <v>90</v>
      </c>
      <c r="D20" s="2" t="s">
        <v>91</v>
      </c>
      <c r="E20" s="3">
        <v>31600</v>
      </c>
      <c r="F20" s="1"/>
      <c r="G20" s="3">
        <v>31600</v>
      </c>
    </row>
    <row r="21" spans="1:7" x14ac:dyDescent="0.35">
      <c r="A21" s="7" t="s">
        <v>92</v>
      </c>
      <c r="B21" s="7"/>
      <c r="C21" s="7"/>
      <c r="D21" s="7"/>
      <c r="E21" s="4">
        <f>SUM(E20)</f>
        <v>31600</v>
      </c>
      <c r="F21" s="4">
        <f t="shared" ref="F21:G21" si="2">SUM(F20)</f>
        <v>0</v>
      </c>
      <c r="G21" s="4">
        <f t="shared" si="2"/>
        <v>31600</v>
      </c>
    </row>
    <row r="22" spans="1:7" x14ac:dyDescent="0.35">
      <c r="A22" s="9" t="s">
        <v>97</v>
      </c>
      <c r="B22" s="9"/>
      <c r="C22" s="9"/>
      <c r="D22" s="9"/>
      <c r="E22" s="4">
        <f>E11+E19+E21</f>
        <v>393352</v>
      </c>
      <c r="F22" s="4">
        <f t="shared" ref="F22:G22" si="3">F11+F19+F21</f>
        <v>373789</v>
      </c>
      <c r="G22" s="4">
        <f t="shared" si="3"/>
        <v>19563</v>
      </c>
    </row>
  </sheetData>
  <mergeCells count="4">
    <mergeCell ref="A11:D11"/>
    <mergeCell ref="A19:D19"/>
    <mergeCell ref="A21:D21"/>
    <mergeCell ref="A22:D2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8 A20:D22 B19:D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98</v>
      </c>
      <c r="C3" s="2" t="s">
        <v>47</v>
      </c>
      <c r="D3" s="2" t="s">
        <v>48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98</v>
      </c>
      <c r="C4" s="2" t="s">
        <v>49</v>
      </c>
      <c r="D4" s="2" t="s">
        <v>50</v>
      </c>
      <c r="E4" s="3">
        <v>84794</v>
      </c>
      <c r="F4" s="3">
        <v>70031</v>
      </c>
      <c r="G4" s="3">
        <v>14763</v>
      </c>
    </row>
    <row r="5" spans="1:7" x14ac:dyDescent="0.35">
      <c r="A5" s="2" t="s">
        <v>4</v>
      </c>
      <c r="B5" s="2" t="s">
        <v>98</v>
      </c>
      <c r="C5" s="2" t="s">
        <v>51</v>
      </c>
      <c r="D5" s="2" t="s">
        <v>52</v>
      </c>
      <c r="E5" s="3">
        <v>9175</v>
      </c>
      <c r="F5" s="3">
        <v>9093</v>
      </c>
      <c r="G5" s="3">
        <v>82</v>
      </c>
    </row>
    <row r="6" spans="1:7" x14ac:dyDescent="0.35">
      <c r="A6" s="2" t="s">
        <v>4</v>
      </c>
      <c r="B6" s="2" t="s">
        <v>98</v>
      </c>
      <c r="C6" s="2" t="s">
        <v>14</v>
      </c>
      <c r="D6" s="2" t="s">
        <v>15</v>
      </c>
      <c r="E6" s="3">
        <v>27589</v>
      </c>
      <c r="F6" s="3">
        <v>22695</v>
      </c>
      <c r="G6" s="3">
        <v>4894</v>
      </c>
    </row>
    <row r="7" spans="1:7" x14ac:dyDescent="0.35">
      <c r="A7" s="2" t="s">
        <v>4</v>
      </c>
      <c r="B7" s="2" t="s">
        <v>98</v>
      </c>
      <c r="C7" s="2" t="s">
        <v>16</v>
      </c>
      <c r="D7" s="2" t="s">
        <v>17</v>
      </c>
      <c r="E7" s="3">
        <v>58957</v>
      </c>
      <c r="F7" s="3">
        <v>51750</v>
      </c>
      <c r="G7" s="3">
        <v>7207</v>
      </c>
    </row>
    <row r="8" spans="1:7" x14ac:dyDescent="0.35">
      <c r="A8" s="2" t="s">
        <v>4</v>
      </c>
      <c r="B8" s="2" t="s">
        <v>98</v>
      </c>
      <c r="C8" s="2" t="s">
        <v>18</v>
      </c>
      <c r="D8" s="2" t="s">
        <v>19</v>
      </c>
      <c r="E8" s="3">
        <v>139927</v>
      </c>
      <c r="F8" s="3">
        <v>122501</v>
      </c>
      <c r="G8" s="3">
        <v>17426</v>
      </c>
    </row>
    <row r="9" spans="1:7" x14ac:dyDescent="0.35">
      <c r="A9" s="2" t="s">
        <v>4</v>
      </c>
      <c r="B9" s="2" t="s">
        <v>98</v>
      </c>
      <c r="C9" s="2" t="s">
        <v>20</v>
      </c>
      <c r="D9" s="2" t="s">
        <v>21</v>
      </c>
      <c r="E9" s="3">
        <v>10711</v>
      </c>
      <c r="F9" s="3">
        <v>10183</v>
      </c>
      <c r="G9" s="3">
        <v>528</v>
      </c>
    </row>
    <row r="10" spans="1:7" x14ac:dyDescent="0.35">
      <c r="A10" s="2" t="s">
        <v>4</v>
      </c>
      <c r="B10" s="2" t="s">
        <v>98</v>
      </c>
      <c r="C10" s="2" t="s">
        <v>65</v>
      </c>
      <c r="D10" s="2" t="s">
        <v>9</v>
      </c>
      <c r="E10" s="3">
        <v>13661</v>
      </c>
      <c r="F10" s="3">
        <v>13539</v>
      </c>
      <c r="G10" s="3">
        <v>122</v>
      </c>
    </row>
    <row r="11" spans="1:7" x14ac:dyDescent="0.35">
      <c r="A11" s="2" t="s">
        <v>4</v>
      </c>
      <c r="B11" s="2" t="s">
        <v>98</v>
      </c>
      <c r="C11" s="2" t="s">
        <v>66</v>
      </c>
      <c r="D11" s="2" t="s">
        <v>67</v>
      </c>
      <c r="E11" s="1"/>
      <c r="F11" s="1"/>
      <c r="G11" s="1"/>
    </row>
    <row r="12" spans="1:7" x14ac:dyDescent="0.35">
      <c r="A12" s="2" t="s">
        <v>4</v>
      </c>
      <c r="B12" s="2" t="s">
        <v>98</v>
      </c>
      <c r="C12" s="2" t="s">
        <v>68</v>
      </c>
      <c r="D12" s="2" t="s">
        <v>69</v>
      </c>
      <c r="E12" s="3">
        <v>14006</v>
      </c>
      <c r="F12" s="3">
        <v>13881</v>
      </c>
      <c r="G12" s="3">
        <v>125</v>
      </c>
    </row>
    <row r="13" spans="1:7" x14ac:dyDescent="0.35">
      <c r="A13" s="2" t="s">
        <v>4</v>
      </c>
      <c r="B13" s="2" t="s">
        <v>98</v>
      </c>
      <c r="C13" s="2" t="s">
        <v>99</v>
      </c>
      <c r="D13" s="2" t="s">
        <v>100</v>
      </c>
      <c r="E13" s="3">
        <v>35812</v>
      </c>
      <c r="F13" s="3">
        <v>31950</v>
      </c>
      <c r="G13" s="3">
        <v>3862</v>
      </c>
    </row>
    <row r="14" spans="1:7" x14ac:dyDescent="0.35">
      <c r="A14" s="7" t="s">
        <v>43</v>
      </c>
      <c r="B14" s="7"/>
      <c r="C14" s="7"/>
      <c r="D14" s="7"/>
      <c r="E14" s="4">
        <f>SUM(E3:E13)</f>
        <v>410703</v>
      </c>
      <c r="F14" s="4">
        <f t="shared" ref="F14:G14" si="0">SUM(F3:F13)</f>
        <v>361551</v>
      </c>
      <c r="G14" s="4">
        <f t="shared" si="0"/>
        <v>49152</v>
      </c>
    </row>
    <row r="15" spans="1:7" x14ac:dyDescent="0.35">
      <c r="A15" s="2" t="s">
        <v>4</v>
      </c>
      <c r="B15" s="2" t="s">
        <v>98</v>
      </c>
      <c r="C15" s="2" t="s">
        <v>53</v>
      </c>
      <c r="D15" s="2" t="s">
        <v>54</v>
      </c>
      <c r="E15" s="3">
        <v>1600</v>
      </c>
      <c r="F15" s="3">
        <v>1600</v>
      </c>
      <c r="G15" s="1"/>
    </row>
    <row r="16" spans="1:7" x14ac:dyDescent="0.35">
      <c r="A16" s="2" t="s">
        <v>4</v>
      </c>
      <c r="B16" s="2" t="s">
        <v>98</v>
      </c>
      <c r="C16" s="2" t="s">
        <v>55</v>
      </c>
      <c r="D16" s="2" t="s">
        <v>56</v>
      </c>
      <c r="E16" s="3">
        <v>3500</v>
      </c>
      <c r="F16" s="3">
        <v>3500</v>
      </c>
      <c r="G16" s="1"/>
    </row>
    <row r="17" spans="1:7" x14ac:dyDescent="0.35">
      <c r="A17" s="2" t="s">
        <v>4</v>
      </c>
      <c r="B17" s="2" t="s">
        <v>98</v>
      </c>
      <c r="C17" s="2" t="s">
        <v>22</v>
      </c>
      <c r="D17" s="2" t="s">
        <v>23</v>
      </c>
      <c r="E17" s="3">
        <v>2000</v>
      </c>
      <c r="F17" s="3">
        <v>2000</v>
      </c>
      <c r="G17" s="1"/>
    </row>
    <row r="18" spans="1:7" x14ac:dyDescent="0.35">
      <c r="A18" s="2" t="s">
        <v>4</v>
      </c>
      <c r="B18" s="2" t="s">
        <v>98</v>
      </c>
      <c r="C18" s="2" t="s">
        <v>24</v>
      </c>
      <c r="D18" s="2" t="s">
        <v>25</v>
      </c>
      <c r="E18" s="3">
        <v>61000</v>
      </c>
      <c r="F18" s="3">
        <v>82500</v>
      </c>
      <c r="G18" s="3">
        <v>-21500</v>
      </c>
    </row>
    <row r="19" spans="1:7" x14ac:dyDescent="0.35">
      <c r="A19" s="2" t="s">
        <v>4</v>
      </c>
      <c r="B19" s="2" t="s">
        <v>98</v>
      </c>
      <c r="C19" s="2" t="s">
        <v>82</v>
      </c>
      <c r="D19" s="2" t="s">
        <v>83</v>
      </c>
      <c r="E19" s="1"/>
      <c r="F19" s="1"/>
      <c r="G19" s="1"/>
    </row>
    <row r="20" spans="1:7" x14ac:dyDescent="0.35">
      <c r="A20" s="2" t="s">
        <v>4</v>
      </c>
      <c r="B20" s="2" t="s">
        <v>98</v>
      </c>
      <c r="C20" s="2" t="s">
        <v>84</v>
      </c>
      <c r="D20" s="2" t="s">
        <v>85</v>
      </c>
      <c r="E20" s="3">
        <v>7500</v>
      </c>
      <c r="F20" s="3">
        <v>6000</v>
      </c>
      <c r="G20" s="3">
        <v>1500</v>
      </c>
    </row>
    <row r="21" spans="1:7" x14ac:dyDescent="0.35">
      <c r="A21" s="2" t="s">
        <v>4</v>
      </c>
      <c r="B21" s="2" t="s">
        <v>98</v>
      </c>
      <c r="C21" s="2" t="s">
        <v>86</v>
      </c>
      <c r="D21" s="2" t="s">
        <v>87</v>
      </c>
      <c r="E21" s="3">
        <v>17000</v>
      </c>
      <c r="F21" s="3">
        <v>17000</v>
      </c>
      <c r="G21" s="1"/>
    </row>
    <row r="22" spans="1:7" x14ac:dyDescent="0.35">
      <c r="A22" s="2" t="s">
        <v>4</v>
      </c>
      <c r="B22" s="2" t="s">
        <v>98</v>
      </c>
      <c r="C22" s="2" t="s">
        <v>101</v>
      </c>
      <c r="D22" s="2" t="s">
        <v>102</v>
      </c>
      <c r="E22" s="3">
        <v>80500</v>
      </c>
      <c r="F22" s="3">
        <v>60500</v>
      </c>
      <c r="G22" s="3">
        <v>20000</v>
      </c>
    </row>
    <row r="23" spans="1:7" x14ac:dyDescent="0.35">
      <c r="A23" s="2" t="s">
        <v>4</v>
      </c>
      <c r="B23" s="2" t="s">
        <v>98</v>
      </c>
      <c r="C23" s="2" t="s">
        <v>59</v>
      </c>
      <c r="D23" s="2" t="s">
        <v>60</v>
      </c>
      <c r="E23" s="3">
        <v>55000</v>
      </c>
      <c r="F23" s="3">
        <v>55000</v>
      </c>
      <c r="G23" s="1"/>
    </row>
    <row r="24" spans="1:7" x14ac:dyDescent="0.35">
      <c r="A24" s="7" t="s">
        <v>116</v>
      </c>
      <c r="B24" s="7"/>
      <c r="C24" s="7"/>
      <c r="D24" s="7"/>
      <c r="E24" s="4">
        <f>SUM(E15:E23)</f>
        <v>228100</v>
      </c>
      <c r="F24" s="4">
        <f t="shared" ref="F24:G24" si="1">SUM(F15:F23)</f>
        <v>228100</v>
      </c>
      <c r="G24" s="4">
        <f t="shared" si="1"/>
        <v>0</v>
      </c>
    </row>
    <row r="25" spans="1:7" x14ac:dyDescent="0.35">
      <c r="A25" s="2" t="s">
        <v>4</v>
      </c>
      <c r="B25" s="2" t="s">
        <v>98</v>
      </c>
      <c r="C25" s="2" t="s">
        <v>90</v>
      </c>
      <c r="D25" s="2" t="s">
        <v>91</v>
      </c>
      <c r="E25" s="3">
        <v>10000</v>
      </c>
      <c r="F25" s="1"/>
      <c r="G25" s="3">
        <v>10000</v>
      </c>
    </row>
    <row r="26" spans="1:7" x14ac:dyDescent="0.35">
      <c r="A26" s="2" t="s">
        <v>4</v>
      </c>
      <c r="B26" s="2" t="s">
        <v>98</v>
      </c>
      <c r="C26" s="2" t="s">
        <v>103</v>
      </c>
      <c r="D26" s="2" t="s">
        <v>104</v>
      </c>
      <c r="E26" s="1"/>
      <c r="F26" s="1"/>
      <c r="G26" s="1"/>
    </row>
    <row r="27" spans="1:7" x14ac:dyDescent="0.35">
      <c r="A27" s="7" t="s">
        <v>92</v>
      </c>
      <c r="B27" s="7"/>
      <c r="C27" s="7"/>
      <c r="D27" s="7"/>
      <c r="E27" s="4">
        <f>SUM(E25:E26)</f>
        <v>10000</v>
      </c>
      <c r="F27" s="4">
        <f t="shared" ref="F27:G27" si="2">SUM(F25:F26)</f>
        <v>0</v>
      </c>
      <c r="G27" s="4">
        <f t="shared" si="2"/>
        <v>10000</v>
      </c>
    </row>
    <row r="28" spans="1:7" x14ac:dyDescent="0.35">
      <c r="A28" s="9" t="s">
        <v>105</v>
      </c>
      <c r="B28" s="9"/>
      <c r="C28" s="9"/>
      <c r="D28" s="9"/>
      <c r="E28" s="4">
        <f>E14+E24+E27</f>
        <v>648803</v>
      </c>
      <c r="F28" s="4">
        <f t="shared" ref="F28:G28" si="3">F14+F24+F27</f>
        <v>589651</v>
      </c>
      <c r="G28" s="4">
        <f t="shared" si="3"/>
        <v>59152</v>
      </c>
    </row>
  </sheetData>
  <mergeCells count="4">
    <mergeCell ref="A14:D14"/>
    <mergeCell ref="A24:D24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3 A25:D28 B24:D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106</v>
      </c>
      <c r="C3" s="2" t="s">
        <v>47</v>
      </c>
      <c r="D3" s="2" t="s">
        <v>48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106</v>
      </c>
      <c r="C4" s="2" t="s">
        <v>12</v>
      </c>
      <c r="D4" s="2" t="s">
        <v>13</v>
      </c>
      <c r="E4" s="3">
        <v>21648</v>
      </c>
      <c r="F4" s="3">
        <v>10727</v>
      </c>
      <c r="G4" s="3">
        <v>10921</v>
      </c>
    </row>
    <row r="5" spans="1:7" x14ac:dyDescent="0.35">
      <c r="A5" s="2" t="s">
        <v>4</v>
      </c>
      <c r="B5" s="2" t="s">
        <v>106</v>
      </c>
      <c r="C5" s="2" t="s">
        <v>51</v>
      </c>
      <c r="D5" s="2" t="s">
        <v>52</v>
      </c>
      <c r="E5" s="1"/>
      <c r="F5" s="3">
        <v>9093</v>
      </c>
      <c r="G5" s="3">
        <v>-9093</v>
      </c>
    </row>
    <row r="6" spans="1:7" x14ac:dyDescent="0.35">
      <c r="A6" s="2" t="s">
        <v>4</v>
      </c>
      <c r="B6" s="2" t="s">
        <v>106</v>
      </c>
      <c r="C6" s="2" t="s">
        <v>14</v>
      </c>
      <c r="D6" s="2" t="s">
        <v>15</v>
      </c>
      <c r="E6" s="3">
        <v>15516</v>
      </c>
      <c r="F6" s="3">
        <v>12418</v>
      </c>
      <c r="G6" s="3">
        <v>3098</v>
      </c>
    </row>
    <row r="7" spans="1:7" x14ac:dyDescent="0.35">
      <c r="A7" s="2" t="s">
        <v>4</v>
      </c>
      <c r="B7" s="2" t="s">
        <v>106</v>
      </c>
      <c r="C7" s="2" t="s">
        <v>16</v>
      </c>
      <c r="D7" s="2" t="s">
        <v>17</v>
      </c>
      <c r="E7" s="3">
        <v>26242</v>
      </c>
      <c r="F7" s="3">
        <v>23962</v>
      </c>
      <c r="G7" s="3">
        <v>2280</v>
      </c>
    </row>
    <row r="8" spans="1:7" x14ac:dyDescent="0.35">
      <c r="A8" s="2" t="s">
        <v>4</v>
      </c>
      <c r="B8" s="2" t="s">
        <v>106</v>
      </c>
      <c r="C8" s="2" t="s">
        <v>18</v>
      </c>
      <c r="D8" s="2" t="s">
        <v>19</v>
      </c>
      <c r="E8" s="3">
        <v>58092</v>
      </c>
      <c r="F8" s="3">
        <v>55445</v>
      </c>
      <c r="G8" s="3">
        <v>2647</v>
      </c>
    </row>
    <row r="9" spans="1:7" x14ac:dyDescent="0.35">
      <c r="A9" s="2" t="s">
        <v>4</v>
      </c>
      <c r="B9" s="2" t="s">
        <v>106</v>
      </c>
      <c r="C9" s="2" t="s">
        <v>20</v>
      </c>
      <c r="D9" s="2" t="s">
        <v>21</v>
      </c>
      <c r="E9" s="3">
        <v>7621</v>
      </c>
      <c r="F9" s="3">
        <v>7007</v>
      </c>
      <c r="G9" s="3">
        <v>614</v>
      </c>
    </row>
    <row r="10" spans="1:7" x14ac:dyDescent="0.35">
      <c r="A10" s="7" t="s">
        <v>43</v>
      </c>
      <c r="B10" s="7"/>
      <c r="C10" s="7"/>
      <c r="D10" s="7"/>
      <c r="E10" s="4">
        <f>SUM(E3:E9)</f>
        <v>145190</v>
      </c>
      <c r="F10" s="4">
        <f t="shared" ref="F10:G10" si="0">SUM(F3:F9)</f>
        <v>134580</v>
      </c>
      <c r="G10" s="4">
        <f t="shared" si="0"/>
        <v>10610</v>
      </c>
    </row>
    <row r="11" spans="1:7" x14ac:dyDescent="0.35">
      <c r="A11" s="2" t="s">
        <v>4</v>
      </c>
      <c r="B11" s="2" t="s">
        <v>106</v>
      </c>
      <c r="C11" s="2" t="s">
        <v>53</v>
      </c>
      <c r="D11" s="2" t="s">
        <v>54</v>
      </c>
      <c r="E11" s="3">
        <v>4500</v>
      </c>
      <c r="F11" s="3">
        <v>4500</v>
      </c>
      <c r="G11" s="1"/>
    </row>
    <row r="12" spans="1:7" x14ac:dyDescent="0.35">
      <c r="A12" s="2" t="s">
        <v>4</v>
      </c>
      <c r="B12" s="2" t="s">
        <v>106</v>
      </c>
      <c r="C12" s="2" t="s">
        <v>55</v>
      </c>
      <c r="D12" s="2" t="s">
        <v>56</v>
      </c>
      <c r="E12" s="3">
        <v>6100</v>
      </c>
      <c r="F12" s="3">
        <v>6100</v>
      </c>
      <c r="G12" s="1"/>
    </row>
    <row r="13" spans="1:7" x14ac:dyDescent="0.35">
      <c r="A13" s="2" t="s">
        <v>4</v>
      </c>
      <c r="B13" s="2" t="s">
        <v>106</v>
      </c>
      <c r="C13" s="2" t="s">
        <v>24</v>
      </c>
      <c r="D13" s="2" t="s">
        <v>25</v>
      </c>
      <c r="E13" s="3">
        <v>4100</v>
      </c>
      <c r="F13" s="3">
        <v>4100</v>
      </c>
      <c r="G13" s="1"/>
    </row>
    <row r="14" spans="1:7" x14ac:dyDescent="0.35">
      <c r="A14" s="2" t="s">
        <v>4</v>
      </c>
      <c r="B14" s="2" t="s">
        <v>106</v>
      </c>
      <c r="C14" s="2" t="s">
        <v>84</v>
      </c>
      <c r="D14" s="2" t="s">
        <v>85</v>
      </c>
      <c r="E14" s="3">
        <v>70350</v>
      </c>
      <c r="F14" s="3">
        <v>70350</v>
      </c>
      <c r="G14" s="1"/>
    </row>
    <row r="15" spans="1:7" x14ac:dyDescent="0.35">
      <c r="A15" s="2" t="s">
        <v>4</v>
      </c>
      <c r="B15" s="2" t="s">
        <v>106</v>
      </c>
      <c r="C15" s="2" t="s">
        <v>88</v>
      </c>
      <c r="D15" s="2" t="s">
        <v>89</v>
      </c>
      <c r="E15" s="3">
        <v>40000</v>
      </c>
      <c r="F15" s="3">
        <v>40000</v>
      </c>
      <c r="G15" s="1"/>
    </row>
    <row r="16" spans="1:7" x14ac:dyDescent="0.35">
      <c r="A16" s="2" t="s">
        <v>4</v>
      </c>
      <c r="B16" s="2" t="s">
        <v>106</v>
      </c>
      <c r="C16" s="2" t="s">
        <v>59</v>
      </c>
      <c r="D16" s="2" t="s">
        <v>60</v>
      </c>
      <c r="E16" s="3">
        <v>40000</v>
      </c>
      <c r="F16" s="3">
        <v>40000</v>
      </c>
      <c r="G16" s="1"/>
    </row>
    <row r="17" spans="1:7" x14ac:dyDescent="0.35">
      <c r="A17" s="2" t="s">
        <v>4</v>
      </c>
      <c r="B17" s="2" t="s">
        <v>106</v>
      </c>
      <c r="C17" s="2" t="s">
        <v>107</v>
      </c>
      <c r="D17" s="2" t="s">
        <v>108</v>
      </c>
      <c r="E17" s="3">
        <v>18000</v>
      </c>
      <c r="F17" s="3">
        <v>18000</v>
      </c>
      <c r="G17" s="1"/>
    </row>
    <row r="18" spans="1:7" x14ac:dyDescent="0.35">
      <c r="A18" s="7" t="s">
        <v>116</v>
      </c>
      <c r="B18" s="7"/>
      <c r="C18" s="7"/>
      <c r="D18" s="7"/>
      <c r="E18" s="4">
        <f>SUM(E11:E17)</f>
        <v>183050</v>
      </c>
      <c r="F18" s="4">
        <f t="shared" ref="F18:G18" si="1">SUM(F11:F17)</f>
        <v>183050</v>
      </c>
      <c r="G18" s="4">
        <f t="shared" si="1"/>
        <v>0</v>
      </c>
    </row>
    <row r="19" spans="1:7" x14ac:dyDescent="0.35">
      <c r="A19" s="2" t="s">
        <v>4</v>
      </c>
      <c r="B19" s="2" t="s">
        <v>106</v>
      </c>
      <c r="C19" s="2" t="s">
        <v>109</v>
      </c>
      <c r="D19" s="2" t="s">
        <v>110</v>
      </c>
      <c r="E19" s="3">
        <v>3005</v>
      </c>
      <c r="F19" s="3">
        <v>3005</v>
      </c>
      <c r="G19" s="1"/>
    </row>
    <row r="20" spans="1:7" x14ac:dyDescent="0.35">
      <c r="A20" s="2" t="s">
        <v>4</v>
      </c>
      <c r="B20" s="2" t="s">
        <v>106</v>
      </c>
      <c r="C20" s="2" t="s">
        <v>111</v>
      </c>
      <c r="D20" s="2" t="s">
        <v>112</v>
      </c>
      <c r="E20" s="3">
        <v>45535</v>
      </c>
      <c r="F20" s="3">
        <v>45535</v>
      </c>
      <c r="G20" s="1"/>
    </row>
    <row r="21" spans="1:7" x14ac:dyDescent="0.35">
      <c r="A21" s="7" t="s">
        <v>44</v>
      </c>
      <c r="B21" s="7"/>
      <c r="C21" s="7"/>
      <c r="D21" s="7"/>
      <c r="E21" s="4">
        <f>SUM(E19:E20)</f>
        <v>48540</v>
      </c>
      <c r="F21" s="4">
        <f t="shared" ref="F21:G21" si="2">SUM(F19:F20)</f>
        <v>48540</v>
      </c>
      <c r="G21" s="4">
        <f t="shared" si="2"/>
        <v>0</v>
      </c>
    </row>
    <row r="22" spans="1:7" x14ac:dyDescent="0.35">
      <c r="A22" s="9" t="s">
        <v>113</v>
      </c>
      <c r="B22" s="9"/>
      <c r="C22" s="9"/>
      <c r="D22" s="9"/>
      <c r="E22" s="4">
        <f>E10+E18+E21</f>
        <v>376780</v>
      </c>
      <c r="F22" s="4">
        <f t="shared" ref="F22:G22" si="3">F10+F18+F21</f>
        <v>366170</v>
      </c>
      <c r="G22" s="4">
        <f t="shared" si="3"/>
        <v>10610</v>
      </c>
    </row>
  </sheetData>
  <mergeCells count="4">
    <mergeCell ref="A10:D10"/>
    <mergeCell ref="A18:D18"/>
    <mergeCell ref="A21:D21"/>
    <mergeCell ref="A22:D2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7 A19:D23 B18:D18" numberStoredAsText="1"/>
    <ignoredError sqref="E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D8" sqref="D8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42</v>
      </c>
    </row>
    <row r="3" spans="1:7" x14ac:dyDescent="0.35">
      <c r="A3" s="2" t="s">
        <v>4</v>
      </c>
      <c r="B3" s="2" t="s">
        <v>114</v>
      </c>
      <c r="C3" s="2" t="s">
        <v>47</v>
      </c>
      <c r="D3" s="2" t="s">
        <v>48</v>
      </c>
      <c r="E3" s="3">
        <v>112500</v>
      </c>
      <c r="F3" s="3">
        <v>119461</v>
      </c>
      <c r="G3" s="3">
        <v>-6961</v>
      </c>
    </row>
    <row r="4" spans="1:7" x14ac:dyDescent="0.35">
      <c r="A4" s="2" t="s">
        <v>4</v>
      </c>
      <c r="B4" s="2" t="s">
        <v>114</v>
      </c>
      <c r="C4" s="2" t="s">
        <v>49</v>
      </c>
      <c r="D4" s="2" t="s">
        <v>50</v>
      </c>
      <c r="E4" s="3">
        <v>42397</v>
      </c>
      <c r="F4" s="3">
        <v>21009</v>
      </c>
      <c r="G4" s="3">
        <v>21388</v>
      </c>
    </row>
    <row r="5" spans="1:7" x14ac:dyDescent="0.35">
      <c r="A5" s="2" t="s">
        <v>4</v>
      </c>
      <c r="B5" s="2" t="s">
        <v>114</v>
      </c>
      <c r="C5" s="2" t="s">
        <v>12</v>
      </c>
      <c r="D5" s="2" t="s">
        <v>13</v>
      </c>
      <c r="E5" s="3">
        <v>140711</v>
      </c>
      <c r="F5" s="3">
        <v>139454</v>
      </c>
      <c r="G5" s="3">
        <v>1257</v>
      </c>
    </row>
    <row r="6" spans="1:7" x14ac:dyDescent="0.35">
      <c r="A6" s="2" t="s">
        <v>4</v>
      </c>
      <c r="B6" s="2" t="s">
        <v>114</v>
      </c>
      <c r="C6" s="2" t="s">
        <v>51</v>
      </c>
      <c r="D6" s="2" t="s">
        <v>52</v>
      </c>
      <c r="E6" s="3">
        <v>27524</v>
      </c>
      <c r="F6" s="3">
        <v>27278</v>
      </c>
      <c r="G6" s="3">
        <v>246</v>
      </c>
    </row>
    <row r="7" spans="1:7" x14ac:dyDescent="0.35">
      <c r="A7" s="2" t="s">
        <v>4</v>
      </c>
      <c r="B7" s="2" t="s">
        <v>114</v>
      </c>
      <c r="C7" s="2" t="s">
        <v>14</v>
      </c>
      <c r="D7" s="2" t="s">
        <v>15</v>
      </c>
      <c r="E7" s="3">
        <v>93092</v>
      </c>
      <c r="F7" s="3">
        <v>90670</v>
      </c>
      <c r="G7" s="3">
        <v>2422</v>
      </c>
    </row>
    <row r="8" spans="1:7" x14ac:dyDescent="0.35">
      <c r="A8" s="2" t="s">
        <v>4</v>
      </c>
      <c r="B8" s="2" t="s">
        <v>114</v>
      </c>
      <c r="C8" s="2" t="s">
        <v>16</v>
      </c>
      <c r="D8" s="2" t="s">
        <v>17</v>
      </c>
      <c r="E8" s="3">
        <v>213422</v>
      </c>
      <c r="F8" s="3">
        <v>202553</v>
      </c>
      <c r="G8" s="3">
        <v>10869</v>
      </c>
    </row>
    <row r="9" spans="1:7" x14ac:dyDescent="0.35">
      <c r="A9" s="2" t="s">
        <v>4</v>
      </c>
      <c r="B9" s="2" t="s">
        <v>114</v>
      </c>
      <c r="C9" s="2" t="s">
        <v>18</v>
      </c>
      <c r="D9" s="2" t="s">
        <v>19</v>
      </c>
      <c r="E9" s="3">
        <v>534727</v>
      </c>
      <c r="F9" s="3">
        <v>511254</v>
      </c>
      <c r="G9" s="3">
        <v>23473</v>
      </c>
    </row>
    <row r="10" spans="1:7" x14ac:dyDescent="0.35">
      <c r="A10" s="2" t="s">
        <v>4</v>
      </c>
      <c r="B10" s="2" t="s">
        <v>114</v>
      </c>
      <c r="C10" s="2" t="s">
        <v>20</v>
      </c>
      <c r="D10" s="2" t="s">
        <v>21</v>
      </c>
      <c r="E10" s="3">
        <v>44049</v>
      </c>
      <c r="F10" s="3">
        <v>42938</v>
      </c>
      <c r="G10" s="3">
        <v>1111</v>
      </c>
    </row>
    <row r="11" spans="1:7" x14ac:dyDescent="0.35">
      <c r="A11" s="7" t="s">
        <v>43</v>
      </c>
      <c r="B11" s="7"/>
      <c r="C11" s="7"/>
      <c r="D11" s="7"/>
      <c r="E11" s="4">
        <f>SUM(E3:E10)</f>
        <v>1208422</v>
      </c>
      <c r="F11" s="4">
        <f t="shared" ref="F11:G11" si="0">SUM(F3:F10)</f>
        <v>1154617</v>
      </c>
      <c r="G11" s="4">
        <f t="shared" si="0"/>
        <v>53805</v>
      </c>
    </row>
    <row r="12" spans="1:7" x14ac:dyDescent="0.35">
      <c r="A12" s="2" t="s">
        <v>4</v>
      </c>
      <c r="B12" s="2" t="s">
        <v>114</v>
      </c>
      <c r="C12" s="2" t="s">
        <v>53</v>
      </c>
      <c r="D12" s="2" t="s">
        <v>54</v>
      </c>
      <c r="E12" s="3">
        <v>2500</v>
      </c>
      <c r="F12" s="3">
        <v>2500</v>
      </c>
      <c r="G12" s="1"/>
    </row>
    <row r="13" spans="1:7" x14ac:dyDescent="0.35">
      <c r="A13" s="2" t="s">
        <v>4</v>
      </c>
      <c r="B13" s="2" t="s">
        <v>114</v>
      </c>
      <c r="C13" s="2" t="s">
        <v>55</v>
      </c>
      <c r="D13" s="2" t="s">
        <v>56</v>
      </c>
      <c r="E13" s="3">
        <v>1000</v>
      </c>
      <c r="F13" s="3">
        <v>1000</v>
      </c>
      <c r="G13" s="1"/>
    </row>
    <row r="14" spans="1:7" x14ac:dyDescent="0.35">
      <c r="A14" s="2" t="s">
        <v>4</v>
      </c>
      <c r="B14" s="2" t="s">
        <v>114</v>
      </c>
      <c r="C14" s="2" t="s">
        <v>22</v>
      </c>
      <c r="D14" s="2" t="s">
        <v>23</v>
      </c>
      <c r="E14" s="3">
        <v>1000</v>
      </c>
      <c r="F14" s="3">
        <v>1000</v>
      </c>
      <c r="G14" s="1"/>
    </row>
    <row r="15" spans="1:7" x14ac:dyDescent="0.35">
      <c r="A15" s="2" t="s">
        <v>4</v>
      </c>
      <c r="B15" s="2" t="s">
        <v>114</v>
      </c>
      <c r="C15" s="2" t="s">
        <v>84</v>
      </c>
      <c r="D15" s="2" t="s">
        <v>85</v>
      </c>
      <c r="E15" s="3">
        <v>100</v>
      </c>
      <c r="F15" s="3">
        <v>100</v>
      </c>
      <c r="G15" s="1"/>
    </row>
    <row r="16" spans="1:7" x14ac:dyDescent="0.35">
      <c r="A16" s="2" t="s">
        <v>4</v>
      </c>
      <c r="B16" s="2" t="s">
        <v>114</v>
      </c>
      <c r="C16" s="2" t="s">
        <v>88</v>
      </c>
      <c r="D16" s="2" t="s">
        <v>89</v>
      </c>
      <c r="E16" s="3">
        <v>1000</v>
      </c>
      <c r="F16" s="3">
        <v>1000</v>
      </c>
      <c r="G16" s="1"/>
    </row>
    <row r="17" spans="1:7" x14ac:dyDescent="0.35">
      <c r="A17" s="2" t="s">
        <v>4</v>
      </c>
      <c r="B17" s="2" t="s">
        <v>114</v>
      </c>
      <c r="C17" s="2" t="s">
        <v>101</v>
      </c>
      <c r="D17" s="2" t="s">
        <v>102</v>
      </c>
      <c r="E17" s="3">
        <v>75000</v>
      </c>
      <c r="F17" s="3">
        <v>75000</v>
      </c>
      <c r="G17" s="1"/>
    </row>
    <row r="18" spans="1:7" x14ac:dyDescent="0.35">
      <c r="A18" s="2" t="s">
        <v>4</v>
      </c>
      <c r="B18" s="2" t="s">
        <v>114</v>
      </c>
      <c r="C18" s="2" t="s">
        <v>34</v>
      </c>
      <c r="D18" s="2" t="s">
        <v>35</v>
      </c>
      <c r="E18" s="3">
        <v>1000</v>
      </c>
      <c r="F18" s="3">
        <v>1000</v>
      </c>
      <c r="G18" s="1"/>
    </row>
    <row r="19" spans="1:7" x14ac:dyDescent="0.35">
      <c r="A19" s="2" t="s">
        <v>4</v>
      </c>
      <c r="B19" s="2" t="s">
        <v>114</v>
      </c>
      <c r="C19" s="2" t="s">
        <v>38</v>
      </c>
      <c r="D19" s="2" t="s">
        <v>39</v>
      </c>
      <c r="E19" s="3">
        <v>1000</v>
      </c>
      <c r="F19" s="3">
        <v>1000</v>
      </c>
      <c r="G19" s="1"/>
    </row>
    <row r="20" spans="1:7" x14ac:dyDescent="0.35">
      <c r="A20" s="2" t="s">
        <v>4</v>
      </c>
      <c r="B20" s="2" t="s">
        <v>114</v>
      </c>
      <c r="C20" s="2" t="s">
        <v>107</v>
      </c>
      <c r="D20" s="2" t="s">
        <v>108</v>
      </c>
      <c r="E20" s="3">
        <v>500</v>
      </c>
      <c r="F20" s="3">
        <v>500</v>
      </c>
      <c r="G20" s="1"/>
    </row>
    <row r="21" spans="1:7" x14ac:dyDescent="0.35">
      <c r="A21" s="7" t="s">
        <v>116</v>
      </c>
      <c r="B21" s="7"/>
      <c r="C21" s="7"/>
      <c r="D21" s="7"/>
      <c r="E21" s="4">
        <f>SUM(E12:E20)</f>
        <v>83100</v>
      </c>
      <c r="F21" s="4">
        <f t="shared" ref="F21:G21" si="1">SUM(F12:F20)</f>
        <v>83100</v>
      </c>
      <c r="G21" s="4">
        <f t="shared" si="1"/>
        <v>0</v>
      </c>
    </row>
    <row r="22" spans="1:7" x14ac:dyDescent="0.35">
      <c r="A22" s="9" t="s">
        <v>115</v>
      </c>
      <c r="B22" s="9"/>
      <c r="C22" s="9"/>
      <c r="D22" s="9"/>
      <c r="E22" s="4">
        <f>E11+E21</f>
        <v>1291522</v>
      </c>
      <c r="F22" s="4">
        <f t="shared" ref="F22:G22" si="2">F11+F21</f>
        <v>1237717</v>
      </c>
      <c r="G22" s="4">
        <f t="shared" si="2"/>
        <v>53805</v>
      </c>
    </row>
  </sheetData>
  <mergeCells count="3">
    <mergeCell ref="A21:D21"/>
    <mergeCell ref="A11:D11"/>
    <mergeCell ref="A22:D2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1:F11" formulaRange="1"/>
    <ignoredError sqref="A3:D20 B22:D22 B21:D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9121</vt:lpstr>
      <vt:lpstr>9201</vt:lpstr>
      <vt:lpstr>9203</vt:lpstr>
      <vt:lpstr>9205</vt:lpstr>
      <vt:lpstr>9206</vt:lpstr>
      <vt:lpstr>9207</vt:lpstr>
      <vt:lpstr>9312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2020-12-16T10:03:33Z</cp:lastPrinted>
  <dcterms:created xsi:type="dcterms:W3CDTF">2020-12-10T10:59:29Z</dcterms:created>
  <dcterms:modified xsi:type="dcterms:W3CDTF">2020-12-16T12:14:55Z</dcterms:modified>
</cp:coreProperties>
</file>