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2\Listados de trabajo\"/>
    </mc:Choice>
  </mc:AlternateContent>
  <bookViews>
    <workbookView xWindow="0" yWindow="0" windowWidth="19200" windowHeight="6760" activeTab="2"/>
  </bookViews>
  <sheets>
    <sheet name="9121" sheetId="1" r:id="rId1"/>
    <sheet name="9201" sheetId="2" r:id="rId2"/>
    <sheet name="9203" sheetId="3" r:id="rId3"/>
    <sheet name="9205" sheetId="4" r:id="rId4"/>
    <sheet name="9206" sheetId="5" r:id="rId5"/>
    <sheet name="9207" sheetId="6" r:id="rId6"/>
    <sheet name="9312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G23" i="7"/>
  <c r="E23" i="7"/>
  <c r="F22" i="7"/>
  <c r="G22" i="7"/>
  <c r="E22" i="7"/>
  <c r="F11" i="7"/>
  <c r="G11" i="7"/>
  <c r="E11" i="7"/>
  <c r="F21" i="6"/>
  <c r="G21" i="6"/>
  <c r="E21" i="6"/>
  <c r="F20" i="6"/>
  <c r="G20" i="6"/>
  <c r="E20" i="6"/>
  <c r="F17" i="6"/>
  <c r="G17" i="6"/>
  <c r="E17" i="6"/>
  <c r="F9" i="6"/>
  <c r="G9" i="6"/>
  <c r="E9" i="6"/>
  <c r="F31" i="5"/>
  <c r="G31" i="5"/>
  <c r="E31" i="5"/>
  <c r="F30" i="5"/>
  <c r="G30" i="5"/>
  <c r="E30" i="5"/>
  <c r="F27" i="5"/>
  <c r="G27" i="5"/>
  <c r="E27" i="5"/>
  <c r="F13" i="5"/>
  <c r="G13" i="5"/>
  <c r="E13" i="5"/>
  <c r="F21" i="4"/>
  <c r="G21" i="4"/>
  <c r="E21" i="4"/>
  <c r="F20" i="4"/>
  <c r="G20" i="4"/>
  <c r="E20" i="4"/>
  <c r="F18" i="4"/>
  <c r="G18" i="4"/>
  <c r="E18" i="4"/>
  <c r="F10" i="4"/>
  <c r="G10" i="4"/>
  <c r="E10" i="4"/>
  <c r="F34" i="3"/>
  <c r="G34" i="3"/>
  <c r="E34" i="3"/>
  <c r="F33" i="3"/>
  <c r="G33" i="3"/>
  <c r="E33" i="3"/>
  <c r="F31" i="3"/>
  <c r="G31" i="3"/>
  <c r="E31" i="3"/>
  <c r="F14" i="3"/>
  <c r="G14" i="3"/>
  <c r="E14" i="3"/>
  <c r="F19" i="2"/>
  <c r="G19" i="2"/>
  <c r="E19" i="2"/>
  <c r="F18" i="2"/>
  <c r="G18" i="2"/>
  <c r="E18" i="2"/>
  <c r="F11" i="2"/>
  <c r="G11" i="2"/>
  <c r="E11" i="2"/>
  <c r="F25" i="1"/>
  <c r="G25" i="1"/>
  <c r="E25" i="1"/>
  <c r="F24" i="1"/>
  <c r="G24" i="1"/>
  <c r="E24" i="1"/>
  <c r="F22" i="1"/>
  <c r="G22" i="1"/>
  <c r="E22" i="1"/>
  <c r="F11" i="1"/>
  <c r="G11" i="1"/>
  <c r="E11" i="1"/>
</calcChain>
</file>

<file path=xl/sharedStrings.xml><?xml version="1.0" encoding="utf-8"?>
<sst xmlns="http://schemas.openxmlformats.org/spreadsheetml/2006/main" count="597" uniqueCount="123">
  <si>
    <t>Orgánica</t>
  </si>
  <si>
    <t>Programa</t>
  </si>
  <si>
    <t>Económica</t>
  </si>
  <si>
    <t>Descripción</t>
  </si>
  <si>
    <t>DIFERENCIA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</si>
  <si>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</si>
  <si>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</si>
  <si>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</si>
  <si>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</si>
  <si>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</si>
  <si>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</si>
  <si>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</si>
  <si>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</si>
  <si>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</si>
  <si>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</si>
  <si>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</si>
  <si>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</si>
  <si>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</si>
  <si>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</si>
  <si>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</si>
  <si>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</si>
  <si>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</si>
  <si>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</si>
  <si>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</si>
  <si>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</si>
  <si>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</si>
  <si>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</si>
  <si>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</si>
  <si>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</si>
  <si>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</si>
  <si>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</si>
  <si>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</si>
  <si>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</si>
  <si>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</si>
  <si>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</si>
  <si>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</si>
  <si>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</si>
  <si>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</si>
  <si>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</si>
  <si>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</si>
  <si>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</si>
  <si>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</si>
  <si>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</si>
  <si>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</si>
  <si>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</si>
  <si>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</si>
  <si>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</si>
  <si>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</si>
  <si>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</si>
  <si>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</si>
  <si>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</si>
  <si>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</si>
  <si>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</si>
  <si>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</si>
  <si>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</si>
  <si>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</si>
  <si>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</si>
  <si>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</si>
  <si>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</si>
  <si>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</si>
  <si>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</si>
  <si>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</si>
  <si>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</si>
  <si>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</si>
  <si>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</si>
  <si>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</si>
  <si>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</si>
  <si>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</si>
  <si>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</si>
  <si>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</si>
  <si>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</si>
  <si>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</si>
  <si>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</si>
  <si>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</si>
  <si>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</si>
  <si>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</si>
  <si>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</si>
  <si>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</si>
  <si>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</si>
  <si>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</si>
  <si>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</si>
  <si>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</si>
  <si>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</si>
  <si>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</si>
  <si>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</si>
  <si>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</si>
  <si>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9205</t>
  </si>
  <si>
    <t>22100</t>
  </si>
  <si>
    <t>Energía eléctrica.</t>
  </si>
  <si>
    <t>9206</t>
  </si>
  <si>
    <t>131</t>
  </si>
  <si>
    <t>Laboral temporal.</t>
  </si>
  <si>
    <t>224</t>
  </si>
  <si>
    <t>Primas de seguros.</t>
  </si>
  <si>
    <t>226</t>
  </si>
  <si>
    <t>Gastos diversos.</t>
  </si>
  <si>
    <t>22706</t>
  </si>
  <si>
    <t>Estudios y trabajos técnicos.</t>
  </si>
  <si>
    <t>240</t>
  </si>
  <si>
    <t>Gastos de edición y distribución.</t>
  </si>
  <si>
    <t>689</t>
  </si>
  <si>
    <t>Otros gastos en inversiones de bienes patrimoniales.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</si>
  <si>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</si>
  <si>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</si>
  <si>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</si>
  <si>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</si>
  <si>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</si>
  <si>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</si>
  <si>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</si>
  <si>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</si>
  <si>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CAPITULO I. GASTOS DE PERSONAL</t>
  </si>
  <si>
    <t>CAPITULO IV. TRANSFERENCIAS CORRIENTES</t>
  </si>
  <si>
    <t>TOTAL PROGRAMA ORGANOS DE GOBIERNO</t>
  </si>
  <si>
    <t>CAPITULO II. GASTOS BIENES CORRIENTES Y SERVICIOS</t>
  </si>
  <si>
    <t>TOTAL PROGRAMA SECRETARIA GENERAL</t>
  </si>
  <si>
    <t>CAPITULO II. GASTOS EN BIENES CORRIENTES Y SERVICIOS</t>
  </si>
  <si>
    <t>CAPITULO IV. INVERSIONES REALES</t>
  </si>
  <si>
    <t>TOTAL PROGRAMA UNIDAD DE REGIMEN INTERIOR</t>
  </si>
  <si>
    <t>CAPITULO VI. INVERSIONES REALES</t>
  </si>
  <si>
    <t>TOTAL PROGRAMA IMPRENTA MUNICIPAL</t>
  </si>
  <si>
    <t>TOTAL PROGRAMA ARCHIVO MUNICIPAL</t>
  </si>
  <si>
    <t>TOTAL PROGRAMA GOBIERNO Y RELACIONES</t>
  </si>
  <si>
    <t>TOTAL PROGRAMA INTERVENCIÓN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</si>
</sst>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8"/>
  <sheetViews>
    <sheetView workbookViewId="0">
      <selection activeCell="A22" sqref="A22:D22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2.1796875" customWidth="1"/>
    <col min="5" max="5" width="11.36328125" bestFit="1" customWidth="1"/>
  </cols>
  <sheetData>
    <row r="2" spans="1:8" x14ac:dyDescent="0.35">
      <c r="A2" s="7" t="s">
        <v>0</v>
      </c>
      <c r="B2" s="7" t="s">
        <v>1</v>
      </c>
      <c r="C2" s="7" t="s">
        <v>2</v>
      </c>
      <c r="D2" s="7" t="s">
        <v>3</v>
      </c>
      <c r="E2" s="8">
        <v>2022</v>
      </c>
      <c r="F2" s="8">
        <v>2021</v>
      </c>
      <c r="G2" s="7" t="s">
        <v>4</v>
      </c>
      <c r="H2" s="3"/>
    </row>
    <row r="3" spans="1:8" x14ac:dyDescent="0.35">
      <c r="A3" s="1" t="s">
        <v>5</v>
      </c>
      <c r="B3" s="2" t="s">
        <v>6</v>
      </c>
      <c r="C3" s="2" t="s">
        <v>7</v>
      </c>
      <c r="D3" s="2" t="s">
        <v>8</v>
      </c>
      <c r="E3" s="6">
        <v>1467381</v>
      </c>
      <c r="F3" s="6">
        <v>1527903</v>
      </c>
      <c r="G3" s="6">
        <v>-60522</v>
      </c>
      <c r="H3" s="4"/>
    </row>
    <row r="4" spans="1:8" x14ac:dyDescent="0.35">
      <c r="A4" s="1" t="s">
        <v>5</v>
      </c>
      <c r="B4" s="2" t="s">
        <v>6</v>
      </c>
      <c r="C4" s="2" t="s">
        <v>9</v>
      </c>
      <c r="D4" s="2" t="s">
        <v>10</v>
      </c>
      <c r="E4" s="6">
        <v>791037</v>
      </c>
      <c r="F4" s="6">
        <v>771543</v>
      </c>
      <c r="G4" s="6">
        <v>19494</v>
      </c>
      <c r="H4" s="4"/>
    </row>
    <row r="5" spans="1:8" x14ac:dyDescent="0.35">
      <c r="A5" s="1" t="s">
        <v>5</v>
      </c>
      <c r="B5" s="2" t="s">
        <v>6</v>
      </c>
      <c r="C5" s="2" t="s">
        <v>11</v>
      </c>
      <c r="D5" s="2" t="s">
        <v>12</v>
      </c>
      <c r="E5" s="6">
        <v>2278</v>
      </c>
      <c r="F5" s="6">
        <v>2046</v>
      </c>
      <c r="G5" s="5">
        <v>232</v>
      </c>
      <c r="H5" s="4"/>
    </row>
    <row r="6" spans="1:8" x14ac:dyDescent="0.35">
      <c r="A6" s="1" t="s">
        <v>5</v>
      </c>
      <c r="B6" s="2" t="s">
        <v>6</v>
      </c>
      <c r="C6" s="2" t="s">
        <v>13</v>
      </c>
      <c r="D6" s="2" t="s">
        <v>14</v>
      </c>
      <c r="E6" s="6">
        <v>22102</v>
      </c>
      <c r="F6" s="6">
        <v>21648</v>
      </c>
      <c r="G6" s="5">
        <v>454</v>
      </c>
      <c r="H6" s="4"/>
    </row>
    <row r="7" spans="1:8" x14ac:dyDescent="0.35">
      <c r="A7" s="1" t="s">
        <v>5</v>
      </c>
      <c r="B7" s="2" t="s">
        <v>6</v>
      </c>
      <c r="C7" s="2" t="s">
        <v>15</v>
      </c>
      <c r="D7" s="2" t="s">
        <v>16</v>
      </c>
      <c r="E7" s="6">
        <v>6874</v>
      </c>
      <c r="F7" s="6">
        <v>6732</v>
      </c>
      <c r="G7" s="5">
        <v>142</v>
      </c>
      <c r="H7" s="4"/>
    </row>
    <row r="8" spans="1:8" x14ac:dyDescent="0.35">
      <c r="A8" s="1" t="s">
        <v>5</v>
      </c>
      <c r="B8" s="2" t="s">
        <v>6</v>
      </c>
      <c r="C8" s="2" t="s">
        <v>17</v>
      </c>
      <c r="D8" s="2" t="s">
        <v>18</v>
      </c>
      <c r="E8" s="6">
        <v>13765</v>
      </c>
      <c r="F8" s="6">
        <v>13481</v>
      </c>
      <c r="G8" s="5">
        <v>284</v>
      </c>
      <c r="H8" s="4"/>
    </row>
    <row r="9" spans="1:8" x14ac:dyDescent="0.35">
      <c r="A9" s="1" t="s">
        <v>5</v>
      </c>
      <c r="B9" s="2" t="s">
        <v>6</v>
      </c>
      <c r="C9" s="2" t="s">
        <v>19</v>
      </c>
      <c r="D9" s="2" t="s">
        <v>20</v>
      </c>
      <c r="E9" s="6">
        <v>31234</v>
      </c>
      <c r="F9" s="6">
        <v>29604</v>
      </c>
      <c r="G9" s="6">
        <v>1630</v>
      </c>
      <c r="H9" s="4"/>
    </row>
    <row r="10" spans="1:8" x14ac:dyDescent="0.35">
      <c r="A10" s="1" t="s">
        <v>5</v>
      </c>
      <c r="B10" s="2" t="s">
        <v>6</v>
      </c>
      <c r="C10" s="2" t="s">
        <v>21</v>
      </c>
      <c r="D10" s="2" t="s">
        <v>22</v>
      </c>
      <c r="E10" s="6">
        <v>3228</v>
      </c>
      <c r="F10" s="6">
        <v>3162</v>
      </c>
      <c r="G10" s="5">
        <v>66</v>
      </c>
      <c r="H10" s="4"/>
    </row>
    <row r="11" spans="1:8" x14ac:dyDescent="0.35">
      <c r="A11" s="13" t="s">
        <v>110</v>
      </c>
      <c r="B11" s="13"/>
      <c r="C11" s="13"/>
      <c r="D11" s="13"/>
      <c r="E11" s="11">
        <f>SUM(E3:E10)</f>
        <v>2337899</v>
      </c>
      <c r="F11" s="11">
        <f t="shared" ref="F11:G11" si="0">SUM(F3:F10)</f>
        <v>2376119</v>
      </c>
      <c r="G11" s="11">
        <f t="shared" si="0"/>
        <v>-38220</v>
      </c>
      <c r="H11" s="4"/>
    </row>
    <row r="12" spans="1:8" x14ac:dyDescent="0.35">
      <c r="A12" s="1" t="s">
        <v>5</v>
      </c>
      <c r="B12" s="2" t="s">
        <v>6</v>
      </c>
      <c r="C12" s="2" t="s">
        <v>23</v>
      </c>
      <c r="D12" s="2" t="s">
        <v>24</v>
      </c>
      <c r="E12" s="6">
        <v>1900</v>
      </c>
      <c r="F12" s="6">
        <v>1900</v>
      </c>
      <c r="G12" s="3"/>
      <c r="H12" s="3"/>
    </row>
    <row r="13" spans="1:8" x14ac:dyDescent="0.35">
      <c r="A13" s="1" t="s">
        <v>5</v>
      </c>
      <c r="B13" s="2" t="s">
        <v>6</v>
      </c>
      <c r="C13" s="2" t="s">
        <v>25</v>
      </c>
      <c r="D13" s="2" t="s">
        <v>26</v>
      </c>
      <c r="E13" s="6">
        <v>1910</v>
      </c>
      <c r="F13" s="6">
        <v>1910</v>
      </c>
      <c r="G13" s="3"/>
      <c r="H13" s="3"/>
    </row>
    <row r="14" spans="1:8" x14ac:dyDescent="0.35">
      <c r="A14" s="1" t="s">
        <v>5</v>
      </c>
      <c r="B14" s="2" t="s">
        <v>6</v>
      </c>
      <c r="C14" s="2" t="s">
        <v>27</v>
      </c>
      <c r="D14" s="2" t="s">
        <v>28</v>
      </c>
      <c r="E14" s="6">
        <v>2200</v>
      </c>
      <c r="F14" s="6">
        <v>2200</v>
      </c>
      <c r="G14" s="3"/>
      <c r="H14" s="3"/>
    </row>
    <row r="15" spans="1:8" x14ac:dyDescent="0.35">
      <c r="A15" s="1" t="s">
        <v>5</v>
      </c>
      <c r="B15" s="2" t="s">
        <v>6</v>
      </c>
      <c r="C15" s="2" t="s">
        <v>29</v>
      </c>
      <c r="D15" s="2" t="s">
        <v>30</v>
      </c>
      <c r="E15" s="6">
        <v>105000</v>
      </c>
      <c r="F15" s="6">
        <v>114500</v>
      </c>
      <c r="G15" s="6">
        <v>-9500</v>
      </c>
      <c r="H15" s="6"/>
    </row>
    <row r="16" spans="1:8" x14ac:dyDescent="0.35">
      <c r="A16" s="1" t="s">
        <v>5</v>
      </c>
      <c r="B16" s="2" t="s">
        <v>6</v>
      </c>
      <c r="C16" s="2" t="s">
        <v>31</v>
      </c>
      <c r="D16" s="2" t="s">
        <v>32</v>
      </c>
      <c r="E16" s="6">
        <v>13000</v>
      </c>
      <c r="F16" s="6">
        <v>13000</v>
      </c>
      <c r="G16" s="3"/>
      <c r="H16" s="3"/>
    </row>
    <row r="17" spans="1:8" x14ac:dyDescent="0.35">
      <c r="A17" s="1" t="s">
        <v>5</v>
      </c>
      <c r="B17" s="2" t="s">
        <v>6</v>
      </c>
      <c r="C17" s="2" t="s">
        <v>33</v>
      </c>
      <c r="D17" s="2" t="s">
        <v>34</v>
      </c>
      <c r="E17" s="6">
        <v>1250</v>
      </c>
      <c r="F17" s="6">
        <v>1250</v>
      </c>
      <c r="G17" s="3"/>
      <c r="H17" s="3"/>
    </row>
    <row r="18" spans="1:8" x14ac:dyDescent="0.35">
      <c r="A18" s="1" t="s">
        <v>5</v>
      </c>
      <c r="B18" s="2" t="s">
        <v>6</v>
      </c>
      <c r="C18" s="2" t="s">
        <v>35</v>
      </c>
      <c r="D18" s="2" t="s">
        <v>36</v>
      </c>
      <c r="E18" s="6">
        <v>1000</v>
      </c>
      <c r="F18" s="6">
        <v>1000</v>
      </c>
      <c r="G18" s="3"/>
      <c r="H18" s="3"/>
    </row>
    <row r="19" spans="1:8" x14ac:dyDescent="0.35">
      <c r="A19" s="1" t="s">
        <v>5</v>
      </c>
      <c r="B19" s="2" t="s">
        <v>6</v>
      </c>
      <c r="C19" s="2" t="s">
        <v>37</v>
      </c>
      <c r="D19" s="2" t="s">
        <v>32</v>
      </c>
      <c r="E19" s="6">
        <v>13000</v>
      </c>
      <c r="F19" s="6">
        <v>13000</v>
      </c>
      <c r="G19" s="3"/>
      <c r="H19" s="3"/>
    </row>
    <row r="20" spans="1:8" x14ac:dyDescent="0.35">
      <c r="A20" s="1" t="s">
        <v>5</v>
      </c>
      <c r="B20" s="2" t="s">
        <v>6</v>
      </c>
      <c r="C20" s="2" t="s">
        <v>38</v>
      </c>
      <c r="D20" s="2" t="s">
        <v>34</v>
      </c>
      <c r="E20" s="6">
        <v>2000</v>
      </c>
      <c r="F20" s="6">
        <v>2000</v>
      </c>
      <c r="G20" s="3"/>
      <c r="H20" s="3"/>
    </row>
    <row r="21" spans="1:8" x14ac:dyDescent="0.35">
      <c r="A21" s="1" t="s">
        <v>5</v>
      </c>
      <c r="B21" s="2" t="s">
        <v>6</v>
      </c>
      <c r="C21" s="2" t="s">
        <v>39</v>
      </c>
      <c r="D21" s="2" t="s">
        <v>40</v>
      </c>
      <c r="E21" s="5">
        <v>500</v>
      </c>
      <c r="F21" s="5">
        <v>500</v>
      </c>
      <c r="G21" s="3"/>
      <c r="H21" s="3"/>
    </row>
    <row r="22" spans="1:8" x14ac:dyDescent="0.35">
      <c r="A22" s="13" t="s">
        <v>113</v>
      </c>
      <c r="B22" s="13"/>
      <c r="C22" s="13"/>
      <c r="D22" s="13"/>
      <c r="E22" s="11">
        <f>SUM(E12:E21)</f>
        <v>141760</v>
      </c>
      <c r="F22" s="11">
        <f t="shared" ref="F22:G22" si="1">SUM(F12:F21)</f>
        <v>151260</v>
      </c>
      <c r="G22" s="11">
        <f t="shared" si="1"/>
        <v>-9500</v>
      </c>
      <c r="H22" s="3"/>
    </row>
    <row r="23" spans="1:8" x14ac:dyDescent="0.35">
      <c r="A23" s="1" t="s">
        <v>5</v>
      </c>
      <c r="B23" s="2" t="s">
        <v>6</v>
      </c>
      <c r="C23" s="2" t="s">
        <v>41</v>
      </c>
      <c r="D23" s="2" t="s">
        <v>42</v>
      </c>
      <c r="E23" s="6">
        <v>87165</v>
      </c>
      <c r="F23" s="6">
        <v>87165</v>
      </c>
      <c r="G23" s="3"/>
      <c r="H23" s="3"/>
    </row>
    <row r="24" spans="1:8" x14ac:dyDescent="0.35">
      <c r="A24" s="13" t="s">
        <v>111</v>
      </c>
      <c r="B24" s="13"/>
      <c r="C24" s="13"/>
      <c r="D24" s="13"/>
      <c r="E24" s="11">
        <f>SUM(E23)</f>
        <v>87165</v>
      </c>
      <c r="F24" s="11">
        <f t="shared" ref="F24:G24" si="2">SUM(F23)</f>
        <v>87165</v>
      </c>
      <c r="G24" s="11">
        <f t="shared" si="2"/>
        <v>0</v>
      </c>
      <c r="H24" s="4"/>
    </row>
    <row r="25" spans="1:8" x14ac:dyDescent="0.35">
      <c r="A25" s="14" t="s">
        <v>112</v>
      </c>
      <c r="B25" s="14"/>
      <c r="C25" s="14"/>
      <c r="D25" s="14"/>
      <c r="E25" s="11">
        <f>E11+E22+E24</f>
        <v>2566824</v>
      </c>
      <c r="F25" s="11">
        <f t="shared" ref="F25:G25" si="3">F11+F22+F24</f>
        <v>2614544</v>
      </c>
      <c r="G25" s="11">
        <f t="shared" si="3"/>
        <v>-47720</v>
      </c>
      <c r="H25" s="4"/>
    </row>
    <row r="26" spans="1:8" x14ac:dyDescent="0.35">
      <c r="H26" s="4"/>
    </row>
    <row r="27" spans="1:8" x14ac:dyDescent="0.35">
      <c r="H27" s="4"/>
    </row>
    <row r="28" spans="1:8" x14ac:dyDescent="0.35">
      <c r="H28" s="4"/>
    </row>
    <row r="29" spans="1:8" x14ac:dyDescent="0.35">
      <c r="H29" s="4"/>
    </row>
    <row r="30" spans="1:8" x14ac:dyDescent="0.35">
      <c r="H30" s="4"/>
    </row>
    <row r="31" spans="1:8" x14ac:dyDescent="0.35">
      <c r="H31" s="4"/>
    </row>
    <row r="32" spans="1:8" x14ac:dyDescent="0.35">
      <c r="H32" s="4"/>
    </row>
    <row r="33" spans="8:8" x14ac:dyDescent="0.35">
      <c r="H33" s="4"/>
    </row>
    <row r="34" spans="8:8" x14ac:dyDescent="0.35">
      <c r="H34" s="4"/>
    </row>
    <row r="35" spans="8:8" x14ac:dyDescent="0.35">
      <c r="H35" s="3"/>
    </row>
    <row r="36" spans="8:8" x14ac:dyDescent="0.35">
      <c r="H36" s="4"/>
    </row>
    <row r="37" spans="8:8" x14ac:dyDescent="0.35">
      <c r="H37" s="3"/>
    </row>
    <row r="38" spans="8:8" x14ac:dyDescent="0.35">
      <c r="H38" s="4"/>
    </row>
    <row r="39" spans="8:8" x14ac:dyDescent="0.35">
      <c r="H39" s="4"/>
    </row>
    <row r="40" spans="8:8" x14ac:dyDescent="0.35">
      <c r="H40" s="4"/>
    </row>
    <row r="41" spans="8:8" x14ac:dyDescent="0.35">
      <c r="H41" s="4"/>
    </row>
    <row r="42" spans="8:8" x14ac:dyDescent="0.35">
      <c r="H42" s="4"/>
    </row>
    <row r="43" spans="8:8" x14ac:dyDescent="0.35">
      <c r="H43" s="4"/>
    </row>
    <row r="44" spans="8:8" x14ac:dyDescent="0.35">
      <c r="H44" s="4"/>
    </row>
    <row r="45" spans="8:8" x14ac:dyDescent="0.35">
      <c r="H45" s="4"/>
    </row>
    <row r="46" spans="8:8" x14ac:dyDescent="0.35">
      <c r="H46" s="3"/>
    </row>
    <row r="47" spans="8:8" x14ac:dyDescent="0.35">
      <c r="H47" s="4"/>
    </row>
    <row r="48" spans="8:8" x14ac:dyDescent="0.35">
      <c r="H48" s="3"/>
    </row>
    <row r="49" spans="8:8" x14ac:dyDescent="0.35">
      <c r="H49" s="4"/>
    </row>
    <row r="50" spans="8:8" x14ac:dyDescent="0.35">
      <c r="H50" s="4"/>
    </row>
    <row r="51" spans="8:8" x14ac:dyDescent="0.35">
      <c r="H51" s="3"/>
    </row>
    <row r="52" spans="8:8" x14ac:dyDescent="0.35">
      <c r="H52" s="4"/>
    </row>
    <row r="53" spans="8:8" x14ac:dyDescent="0.35">
      <c r="H53" s="3"/>
    </row>
    <row r="54" spans="8:8" x14ac:dyDescent="0.35">
      <c r="H54" s="4"/>
    </row>
    <row r="55" spans="8:8" x14ac:dyDescent="0.35">
      <c r="H55" s="3"/>
    </row>
    <row r="56" spans="8:8" x14ac:dyDescent="0.35">
      <c r="H56" s="3"/>
    </row>
    <row r="57" spans="8:8" x14ac:dyDescent="0.35">
      <c r="H57" s="3"/>
    </row>
    <row r="58" spans="8:8" x14ac:dyDescent="0.35">
      <c r="H58" s="3"/>
    </row>
    <row r="59" spans="8:8" x14ac:dyDescent="0.35">
      <c r="H59" s="3"/>
    </row>
    <row r="60" spans="8:8" x14ac:dyDescent="0.35">
      <c r="H60" s="3"/>
    </row>
    <row r="61" spans="8:8" x14ac:dyDescent="0.35">
      <c r="H61" s="3"/>
    </row>
    <row r="62" spans="8:8" x14ac:dyDescent="0.35">
      <c r="H62" s="3"/>
    </row>
    <row r="63" spans="8:8" x14ac:dyDescent="0.35">
      <c r="H63" s="3"/>
    </row>
    <row r="64" spans="8:8" x14ac:dyDescent="0.35">
      <c r="H64" s="3"/>
    </row>
    <row r="65" spans="8:8" x14ac:dyDescent="0.35">
      <c r="H65" s="4"/>
    </row>
    <row r="66" spans="8:8" x14ac:dyDescent="0.35">
      <c r="H66" s="4"/>
    </row>
    <row r="67" spans="8:8" x14ac:dyDescent="0.35">
      <c r="H67" s="4"/>
    </row>
    <row r="68" spans="8:8" x14ac:dyDescent="0.35">
      <c r="H68" s="4"/>
    </row>
    <row r="69" spans="8:8" x14ac:dyDescent="0.35">
      <c r="H69" s="4"/>
    </row>
    <row r="70" spans="8:8" x14ac:dyDescent="0.35">
      <c r="H70" s="4"/>
    </row>
    <row r="71" spans="8:8" x14ac:dyDescent="0.35">
      <c r="H71" s="4"/>
    </row>
    <row r="72" spans="8:8" x14ac:dyDescent="0.35">
      <c r="H72" s="4"/>
    </row>
    <row r="73" spans="8:8" x14ac:dyDescent="0.35">
      <c r="H73" s="3"/>
    </row>
    <row r="74" spans="8:8" x14ac:dyDescent="0.35">
      <c r="H74" s="4"/>
    </row>
    <row r="75" spans="8:8" x14ac:dyDescent="0.35">
      <c r="H75" s="3"/>
    </row>
    <row r="76" spans="8:8" x14ac:dyDescent="0.35">
      <c r="H76" s="3"/>
    </row>
    <row r="77" spans="8:8" x14ac:dyDescent="0.35">
      <c r="H77" s="3"/>
    </row>
    <row r="78" spans="8:8" x14ac:dyDescent="0.35">
      <c r="H78" s="4"/>
    </row>
    <row r="79" spans="8:8" x14ac:dyDescent="0.35">
      <c r="H79" s="3"/>
    </row>
    <row r="80" spans="8:8" x14ac:dyDescent="0.35">
      <c r="H80" s="4"/>
    </row>
    <row r="81" spans="8:8" x14ac:dyDescent="0.35">
      <c r="H81" s="4"/>
    </row>
    <row r="82" spans="8:8" x14ac:dyDescent="0.35">
      <c r="H82" s="4"/>
    </row>
    <row r="83" spans="8:8" x14ac:dyDescent="0.35">
      <c r="H83" s="4"/>
    </row>
    <row r="84" spans="8:8" x14ac:dyDescent="0.35">
      <c r="H84" s="4"/>
    </row>
    <row r="85" spans="8:8" x14ac:dyDescent="0.35">
      <c r="H85" s="4"/>
    </row>
    <row r="86" spans="8:8" x14ac:dyDescent="0.35">
      <c r="H86" s="4"/>
    </row>
    <row r="87" spans="8:8" x14ac:dyDescent="0.35">
      <c r="H87" s="4"/>
    </row>
    <row r="88" spans="8:8" x14ac:dyDescent="0.35">
      <c r="H88" s="4"/>
    </row>
    <row r="89" spans="8:8" x14ac:dyDescent="0.35">
      <c r="H89" s="4"/>
    </row>
    <row r="90" spans="8:8" x14ac:dyDescent="0.35">
      <c r="H90" s="4"/>
    </row>
    <row r="91" spans="8:8" x14ac:dyDescent="0.35">
      <c r="H91" s="3"/>
    </row>
    <row r="92" spans="8:8" x14ac:dyDescent="0.35">
      <c r="H92" s="4"/>
    </row>
    <row r="93" spans="8:8" x14ac:dyDescent="0.35">
      <c r="H93" s="3"/>
    </row>
    <row r="94" spans="8:8" x14ac:dyDescent="0.35">
      <c r="H94" s="3"/>
    </row>
    <row r="95" spans="8:8" x14ac:dyDescent="0.35">
      <c r="H95" s="3"/>
    </row>
    <row r="96" spans="8:8" x14ac:dyDescent="0.35">
      <c r="H96" s="3"/>
    </row>
    <row r="97" spans="8:8" x14ac:dyDescent="0.35">
      <c r="H97" s="3"/>
    </row>
    <row r="98" spans="8:8" x14ac:dyDescent="0.35">
      <c r="H98" s="3"/>
    </row>
    <row r="99" spans="8:8" x14ac:dyDescent="0.35">
      <c r="H99" s="3"/>
    </row>
    <row r="100" spans="8:8" x14ac:dyDescent="0.35">
      <c r="H100" s="3"/>
    </row>
    <row r="101" spans="8:8" x14ac:dyDescent="0.35">
      <c r="H101" s="3"/>
    </row>
    <row r="102" spans="8:8" x14ac:dyDescent="0.35">
      <c r="H102" s="4"/>
    </row>
    <row r="103" spans="8:8" x14ac:dyDescent="0.35">
      <c r="H103" s="3"/>
    </row>
    <row r="104" spans="8:8" x14ac:dyDescent="0.35">
      <c r="H104" s="4"/>
    </row>
    <row r="105" spans="8:8" x14ac:dyDescent="0.35">
      <c r="H105" s="3"/>
    </row>
    <row r="106" spans="8:8" x14ac:dyDescent="0.35">
      <c r="H106" s="4"/>
    </row>
    <row r="107" spans="8:8" x14ac:dyDescent="0.35">
      <c r="H107" s="4"/>
    </row>
    <row r="108" spans="8:8" x14ac:dyDescent="0.35">
      <c r="H108" s="4"/>
    </row>
    <row r="109" spans="8:8" x14ac:dyDescent="0.35">
      <c r="H109" s="4"/>
    </row>
    <row r="110" spans="8:8" x14ac:dyDescent="0.35">
      <c r="H110" s="4"/>
    </row>
    <row r="111" spans="8:8" x14ac:dyDescent="0.35">
      <c r="H111" s="4"/>
    </row>
    <row r="112" spans="8:8" x14ac:dyDescent="0.35">
      <c r="H112" s="3"/>
    </row>
    <row r="113" spans="8:8" x14ac:dyDescent="0.35">
      <c r="H113" s="3"/>
    </row>
    <row r="114" spans="8:8" x14ac:dyDescent="0.35">
      <c r="H114" s="4"/>
    </row>
    <row r="115" spans="8:8" x14ac:dyDescent="0.35">
      <c r="H115" s="4"/>
    </row>
    <row r="116" spans="8:8" x14ac:dyDescent="0.35">
      <c r="H116" s="3"/>
    </row>
    <row r="117" spans="8:8" x14ac:dyDescent="0.35">
      <c r="H117" s="4"/>
    </row>
    <row r="118" spans="8:8" x14ac:dyDescent="0.35">
      <c r="H118" s="3"/>
    </row>
    <row r="119" spans="8:8" x14ac:dyDescent="0.35">
      <c r="H119" s="3"/>
    </row>
    <row r="120" spans="8:8" x14ac:dyDescent="0.35">
      <c r="H120" s="3"/>
    </row>
    <row r="121" spans="8:8" x14ac:dyDescent="0.35">
      <c r="H121" s="4"/>
    </row>
    <row r="122" spans="8:8" x14ac:dyDescent="0.35">
      <c r="H122" s="4"/>
    </row>
    <row r="123" spans="8:8" x14ac:dyDescent="0.35">
      <c r="H123" s="4"/>
    </row>
    <row r="124" spans="8:8" x14ac:dyDescent="0.35">
      <c r="H124" s="4"/>
    </row>
    <row r="125" spans="8:8" x14ac:dyDescent="0.35">
      <c r="H125" s="4"/>
    </row>
    <row r="126" spans="8:8" x14ac:dyDescent="0.35">
      <c r="H126" s="4"/>
    </row>
    <row r="127" spans="8:8" x14ac:dyDescent="0.35">
      <c r="H127" s="4"/>
    </row>
    <row r="128" spans="8:8" x14ac:dyDescent="0.35">
      <c r="H128" s="4"/>
    </row>
    <row r="129" spans="8:8" x14ac:dyDescent="0.35">
      <c r="H129" s="4"/>
    </row>
    <row r="130" spans="8:8" x14ac:dyDescent="0.35">
      <c r="H130" s="3"/>
    </row>
    <row r="131" spans="8:8" x14ac:dyDescent="0.35">
      <c r="H131" s="4"/>
    </row>
    <row r="132" spans="8:8" x14ac:dyDescent="0.35">
      <c r="H132" s="3"/>
    </row>
    <row r="133" spans="8:8" x14ac:dyDescent="0.35">
      <c r="H133" s="3"/>
    </row>
    <row r="134" spans="8:8" x14ac:dyDescent="0.35">
      <c r="H134" s="3"/>
    </row>
    <row r="135" spans="8:8" x14ac:dyDescent="0.35">
      <c r="H135" s="3"/>
    </row>
    <row r="136" spans="8:8" x14ac:dyDescent="0.35">
      <c r="H136" s="3"/>
    </row>
    <row r="137" spans="8:8" x14ac:dyDescent="0.35">
      <c r="H137" s="3"/>
    </row>
    <row r="138" spans="8:8" x14ac:dyDescent="0.35">
      <c r="H138" s="3"/>
    </row>
  </sheetData>
  <mergeCells count="4">
    <mergeCell ref="A11:D11"/>
    <mergeCell ref="A22:D22"/>
    <mergeCell ref="A24:D24"/>
    <mergeCell ref="A25:D25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A3:D21 A23:D27 B22:D22" numberStoredAsText="1"/>
    <ignoredError sqref="E11:G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H15" sqref="H15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5" width="11.3632812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8">
        <v>2022</v>
      </c>
      <c r="F2" s="8">
        <v>2021</v>
      </c>
      <c r="G2" s="7" t="s">
        <v>4</v>
      </c>
    </row>
    <row r="3" spans="1:7" x14ac:dyDescent="0.35">
      <c r="A3" s="1" t="s">
        <v>5</v>
      </c>
      <c r="B3" s="2" t="s">
        <v>43</v>
      </c>
      <c r="C3" s="2" t="s">
        <v>44</v>
      </c>
      <c r="D3" s="2" t="s">
        <v>45</v>
      </c>
      <c r="E3" s="6">
        <v>246134</v>
      </c>
      <c r="F3" s="6">
        <v>241072</v>
      </c>
      <c r="G3" s="6">
        <v>5062</v>
      </c>
    </row>
    <row r="4" spans="1:7" x14ac:dyDescent="0.35">
      <c r="A4" s="1" t="s">
        <v>5</v>
      </c>
      <c r="B4" s="2" t="s">
        <v>43</v>
      </c>
      <c r="C4" s="2" t="s">
        <v>46</v>
      </c>
      <c r="D4" s="2" t="s">
        <v>47</v>
      </c>
      <c r="E4" s="6">
        <v>14429</v>
      </c>
      <c r="F4" s="6">
        <v>14132</v>
      </c>
      <c r="G4" s="5">
        <v>297</v>
      </c>
    </row>
    <row r="5" spans="1:7" x14ac:dyDescent="0.35">
      <c r="A5" s="1" t="s">
        <v>5</v>
      </c>
      <c r="B5" s="2" t="s">
        <v>43</v>
      </c>
      <c r="C5" s="2" t="s">
        <v>13</v>
      </c>
      <c r="D5" s="2" t="s">
        <v>14</v>
      </c>
      <c r="E5" s="6">
        <v>88441</v>
      </c>
      <c r="F5" s="6">
        <v>97415</v>
      </c>
      <c r="G5" s="6">
        <v>-8974</v>
      </c>
    </row>
    <row r="6" spans="1:7" x14ac:dyDescent="0.35">
      <c r="A6" s="1" t="s">
        <v>5</v>
      </c>
      <c r="B6" s="2" t="s">
        <v>43</v>
      </c>
      <c r="C6" s="2" t="s">
        <v>48</v>
      </c>
      <c r="D6" s="2" t="s">
        <v>49</v>
      </c>
      <c r="E6" s="6">
        <v>18734</v>
      </c>
      <c r="F6" s="6">
        <v>18349</v>
      </c>
      <c r="G6" s="5">
        <v>385</v>
      </c>
    </row>
    <row r="7" spans="1:7" x14ac:dyDescent="0.35">
      <c r="A7" s="1" t="s">
        <v>5</v>
      </c>
      <c r="B7" s="2" t="s">
        <v>43</v>
      </c>
      <c r="C7" s="2" t="s">
        <v>15</v>
      </c>
      <c r="D7" s="2" t="s">
        <v>16</v>
      </c>
      <c r="E7" s="6">
        <v>96780</v>
      </c>
      <c r="F7" s="6">
        <v>106353</v>
      </c>
      <c r="G7" s="6">
        <v>-9573</v>
      </c>
    </row>
    <row r="8" spans="1:7" x14ac:dyDescent="0.35">
      <c r="A8" s="1" t="s">
        <v>5</v>
      </c>
      <c r="B8" s="2" t="s">
        <v>43</v>
      </c>
      <c r="C8" s="2" t="s">
        <v>17</v>
      </c>
      <c r="D8" s="2" t="s">
        <v>18</v>
      </c>
      <c r="E8" s="6">
        <v>256038</v>
      </c>
      <c r="F8" s="6">
        <v>261082</v>
      </c>
      <c r="G8" s="6">
        <v>-5044</v>
      </c>
    </row>
    <row r="9" spans="1:7" x14ac:dyDescent="0.35">
      <c r="A9" s="1" t="s">
        <v>5</v>
      </c>
      <c r="B9" s="2" t="s">
        <v>43</v>
      </c>
      <c r="C9" s="2" t="s">
        <v>19</v>
      </c>
      <c r="D9" s="2" t="s">
        <v>20</v>
      </c>
      <c r="E9" s="6">
        <v>671724</v>
      </c>
      <c r="F9" s="6">
        <v>671213</v>
      </c>
      <c r="G9" s="5">
        <v>511</v>
      </c>
    </row>
    <row r="10" spans="1:7" x14ac:dyDescent="0.35">
      <c r="A10" s="1" t="s">
        <v>5</v>
      </c>
      <c r="B10" s="2" t="s">
        <v>43</v>
      </c>
      <c r="C10" s="2" t="s">
        <v>21</v>
      </c>
      <c r="D10" s="2" t="s">
        <v>22</v>
      </c>
      <c r="E10" s="6">
        <v>46711</v>
      </c>
      <c r="F10" s="6">
        <v>52822</v>
      </c>
      <c r="G10" s="6">
        <v>-6111</v>
      </c>
    </row>
    <row r="11" spans="1:7" x14ac:dyDescent="0.35">
      <c r="A11" s="13" t="s">
        <v>110</v>
      </c>
      <c r="B11" s="13"/>
      <c r="C11" s="13"/>
      <c r="D11" s="13"/>
      <c r="E11" s="11">
        <f>SUM(E3:E10)</f>
        <v>1438991</v>
      </c>
      <c r="F11" s="11">
        <f t="shared" ref="F11:G11" si="0">SUM(F3:F10)</f>
        <v>1462438</v>
      </c>
      <c r="G11" s="11">
        <f t="shared" si="0"/>
        <v>-23447</v>
      </c>
    </row>
    <row r="12" spans="1:7" x14ac:dyDescent="0.35">
      <c r="A12" s="1" t="s">
        <v>5</v>
      </c>
      <c r="B12" s="2" t="s">
        <v>43</v>
      </c>
      <c r="C12" s="2" t="s">
        <v>50</v>
      </c>
      <c r="D12" s="2" t="s">
        <v>51</v>
      </c>
      <c r="E12" s="6">
        <v>2500</v>
      </c>
      <c r="F12" s="6">
        <v>2565</v>
      </c>
      <c r="G12" s="5">
        <v>-65</v>
      </c>
    </row>
    <row r="13" spans="1:7" x14ac:dyDescent="0.35">
      <c r="A13" s="1" t="s">
        <v>5</v>
      </c>
      <c r="B13" s="2" t="s">
        <v>43</v>
      </c>
      <c r="C13" s="2" t="s">
        <v>52</v>
      </c>
      <c r="D13" s="2" t="s">
        <v>53</v>
      </c>
      <c r="E13" s="6">
        <v>2000</v>
      </c>
      <c r="F13" s="6">
        <v>3000</v>
      </c>
      <c r="G13" s="6">
        <v>-1000</v>
      </c>
    </row>
    <row r="14" spans="1:7" x14ac:dyDescent="0.35">
      <c r="A14" s="1" t="s">
        <v>5</v>
      </c>
      <c r="B14" s="2" t="s">
        <v>43</v>
      </c>
      <c r="C14" s="2" t="s">
        <v>54</v>
      </c>
      <c r="D14" s="2" t="s">
        <v>55</v>
      </c>
      <c r="E14" s="6">
        <v>200000</v>
      </c>
      <c r="F14" s="6">
        <v>252000</v>
      </c>
      <c r="G14" s="6">
        <v>-52000</v>
      </c>
    </row>
    <row r="15" spans="1:7" x14ac:dyDescent="0.35">
      <c r="A15" s="1" t="s">
        <v>5</v>
      </c>
      <c r="B15" s="2" t="s">
        <v>43</v>
      </c>
      <c r="C15" s="2" t="s">
        <v>56</v>
      </c>
      <c r="D15" s="2" t="s">
        <v>57</v>
      </c>
      <c r="E15" s="3"/>
      <c r="F15" s="3"/>
      <c r="G15" s="3"/>
    </row>
    <row r="16" spans="1:7" x14ac:dyDescent="0.35">
      <c r="A16" s="1" t="s">
        <v>5</v>
      </c>
      <c r="B16" s="2" t="s">
        <v>43</v>
      </c>
      <c r="C16" s="2" t="s">
        <v>58</v>
      </c>
      <c r="D16" s="2" t="s">
        <v>59</v>
      </c>
      <c r="E16" s="6">
        <v>68000</v>
      </c>
      <c r="F16" s="6">
        <v>78000</v>
      </c>
      <c r="G16" s="6">
        <v>-10000</v>
      </c>
    </row>
    <row r="17" spans="1:7" x14ac:dyDescent="0.35">
      <c r="A17" s="1" t="s">
        <v>5</v>
      </c>
      <c r="B17" s="2" t="s">
        <v>43</v>
      </c>
      <c r="C17" s="2" t="s">
        <v>35</v>
      </c>
      <c r="D17" s="2" t="s">
        <v>36</v>
      </c>
      <c r="E17" s="6">
        <v>1845</v>
      </c>
      <c r="F17" s="6">
        <v>1845</v>
      </c>
      <c r="G17" s="3"/>
    </row>
    <row r="18" spans="1:7" x14ac:dyDescent="0.35">
      <c r="A18" s="13" t="s">
        <v>113</v>
      </c>
      <c r="B18" s="13"/>
      <c r="C18" s="13"/>
      <c r="D18" s="13"/>
      <c r="E18" s="11">
        <f>SUM(E12:E17)</f>
        <v>274345</v>
      </c>
      <c r="F18" s="11">
        <f t="shared" ref="F18:G18" si="1">SUM(F12:F17)</f>
        <v>337410</v>
      </c>
      <c r="G18" s="11">
        <f t="shared" si="1"/>
        <v>-63065</v>
      </c>
    </row>
    <row r="19" spans="1:7" x14ac:dyDescent="0.35">
      <c r="A19" s="14" t="s">
        <v>114</v>
      </c>
      <c r="B19" s="14"/>
      <c r="C19" s="14"/>
      <c r="D19" s="14"/>
      <c r="E19" s="11">
        <f>E11+E18</f>
        <v>1713336</v>
      </c>
      <c r="F19" s="11">
        <f t="shared" ref="F19:G19" si="2">F11+F18</f>
        <v>1799848</v>
      </c>
      <c r="G19" s="11">
        <f t="shared" si="2"/>
        <v>-86512</v>
      </c>
    </row>
  </sheetData>
  <mergeCells count="3">
    <mergeCell ref="A11:D11"/>
    <mergeCell ref="A18:D18"/>
    <mergeCell ref="A19:D19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C10 A12:C17" numberStoredAsText="1"/>
    <ignoredError sqref="E11:G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workbookViewId="0">
      <selection activeCell="D32" sqref="D32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5" width="11.3632812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8">
        <v>2022</v>
      </c>
      <c r="F2" s="8">
        <v>2021</v>
      </c>
      <c r="G2" s="7" t="s">
        <v>4</v>
      </c>
    </row>
    <row r="3" spans="1:7" x14ac:dyDescent="0.35">
      <c r="A3" s="1" t="s">
        <v>5</v>
      </c>
      <c r="B3" s="2" t="s">
        <v>60</v>
      </c>
      <c r="C3" s="2" t="s">
        <v>13</v>
      </c>
      <c r="D3" s="2" t="s">
        <v>14</v>
      </c>
      <c r="E3" s="6">
        <v>33154</v>
      </c>
      <c r="F3" s="6">
        <v>32472</v>
      </c>
      <c r="G3" s="5">
        <v>682</v>
      </c>
    </row>
    <row r="4" spans="1:7" x14ac:dyDescent="0.35">
      <c r="A4" s="1" t="s">
        <v>5</v>
      </c>
      <c r="B4" s="2" t="s">
        <v>60</v>
      </c>
      <c r="C4" s="2" t="s">
        <v>48</v>
      </c>
      <c r="D4" s="2" t="s">
        <v>49</v>
      </c>
      <c r="E4" s="6">
        <v>56229</v>
      </c>
      <c r="F4" s="6">
        <v>64222</v>
      </c>
      <c r="G4" s="6">
        <v>-7993</v>
      </c>
    </row>
    <row r="5" spans="1:7" x14ac:dyDescent="0.35">
      <c r="A5" s="1" t="s">
        <v>5</v>
      </c>
      <c r="B5" s="2" t="s">
        <v>60</v>
      </c>
      <c r="C5" s="2" t="s">
        <v>61</v>
      </c>
      <c r="D5" s="2" t="s">
        <v>62</v>
      </c>
      <c r="E5" s="6">
        <v>25778</v>
      </c>
      <c r="F5" s="6">
        <v>33632</v>
      </c>
      <c r="G5" s="6">
        <v>-7854</v>
      </c>
    </row>
    <row r="6" spans="1:7" x14ac:dyDescent="0.35">
      <c r="A6" s="1" t="s">
        <v>5</v>
      </c>
      <c r="B6" s="2" t="s">
        <v>60</v>
      </c>
      <c r="C6" s="2" t="s">
        <v>15</v>
      </c>
      <c r="D6" s="2" t="s">
        <v>16</v>
      </c>
      <c r="E6" s="6">
        <v>23747</v>
      </c>
      <c r="F6" s="6">
        <v>25177</v>
      </c>
      <c r="G6" s="6">
        <v>-1430</v>
      </c>
    </row>
    <row r="7" spans="1:7" x14ac:dyDescent="0.35">
      <c r="A7" s="1" t="s">
        <v>5</v>
      </c>
      <c r="B7" s="2" t="s">
        <v>60</v>
      </c>
      <c r="C7" s="2" t="s">
        <v>17</v>
      </c>
      <c r="D7" s="2" t="s">
        <v>18</v>
      </c>
      <c r="E7" s="6">
        <v>60125</v>
      </c>
      <c r="F7" s="6">
        <v>67528</v>
      </c>
      <c r="G7" s="6">
        <v>-7403</v>
      </c>
    </row>
    <row r="8" spans="1:7" x14ac:dyDescent="0.35">
      <c r="A8" s="1" t="s">
        <v>5</v>
      </c>
      <c r="B8" s="2" t="s">
        <v>60</v>
      </c>
      <c r="C8" s="2" t="s">
        <v>19</v>
      </c>
      <c r="D8" s="2" t="s">
        <v>20</v>
      </c>
      <c r="E8" s="6">
        <v>156917</v>
      </c>
      <c r="F8" s="6">
        <v>178973</v>
      </c>
      <c r="G8" s="6">
        <v>-22056</v>
      </c>
    </row>
    <row r="9" spans="1:7" x14ac:dyDescent="0.35">
      <c r="A9" s="1" t="s">
        <v>5</v>
      </c>
      <c r="B9" s="2" t="s">
        <v>60</v>
      </c>
      <c r="C9" s="2" t="s">
        <v>21</v>
      </c>
      <c r="D9" s="2" t="s">
        <v>22</v>
      </c>
      <c r="E9" s="6">
        <v>21156</v>
      </c>
      <c r="F9" s="6">
        <v>22810</v>
      </c>
      <c r="G9" s="6">
        <v>-1654</v>
      </c>
    </row>
    <row r="10" spans="1:7" x14ac:dyDescent="0.35">
      <c r="A10" s="1" t="s">
        <v>5</v>
      </c>
      <c r="B10" s="2" t="s">
        <v>60</v>
      </c>
      <c r="C10" s="2" t="s">
        <v>63</v>
      </c>
      <c r="D10" s="2" t="s">
        <v>10</v>
      </c>
      <c r="E10" s="6">
        <v>285502</v>
      </c>
      <c r="F10" s="6">
        <v>267888</v>
      </c>
      <c r="G10" s="6">
        <v>17614</v>
      </c>
    </row>
    <row r="11" spans="1:7" x14ac:dyDescent="0.35">
      <c r="A11" s="1" t="s">
        <v>5</v>
      </c>
      <c r="B11" s="2" t="s">
        <v>60</v>
      </c>
      <c r="C11" s="2" t="s">
        <v>64</v>
      </c>
      <c r="D11" s="2" t="s">
        <v>65</v>
      </c>
      <c r="E11" s="6">
        <v>15000</v>
      </c>
      <c r="F11" s="6">
        <v>15000</v>
      </c>
      <c r="G11" s="3"/>
    </row>
    <row r="12" spans="1:7" x14ac:dyDescent="0.35">
      <c r="A12" s="1" t="s">
        <v>5</v>
      </c>
      <c r="B12" s="2" t="s">
        <v>60</v>
      </c>
      <c r="C12" s="2" t="s">
        <v>66</v>
      </c>
      <c r="D12" s="2" t="s">
        <v>67</v>
      </c>
      <c r="E12" s="6">
        <v>241279</v>
      </c>
      <c r="F12" s="6">
        <v>219237</v>
      </c>
      <c r="G12" s="6">
        <v>22042</v>
      </c>
    </row>
    <row r="13" spans="1:7" x14ac:dyDescent="0.35">
      <c r="A13" s="1" t="s">
        <v>5</v>
      </c>
      <c r="B13" s="2" t="s">
        <v>60</v>
      </c>
      <c r="C13" s="2" t="s">
        <v>68</v>
      </c>
      <c r="D13" s="2" t="s">
        <v>69</v>
      </c>
      <c r="E13" s="6">
        <v>15000</v>
      </c>
      <c r="F13" s="6">
        <v>15000</v>
      </c>
      <c r="G13" s="3"/>
    </row>
    <row r="14" spans="1:7" x14ac:dyDescent="0.35">
      <c r="A14" s="13" t="s">
        <v>110</v>
      </c>
      <c r="B14" s="13"/>
      <c r="C14" s="13"/>
      <c r="D14" s="13"/>
      <c r="E14" s="11">
        <f>SUM(E3:E13)</f>
        <v>933887</v>
      </c>
      <c r="F14" s="11">
        <f t="shared" ref="F14:G14" si="0">SUM(F3:F13)</f>
        <v>941939</v>
      </c>
      <c r="G14" s="11">
        <f t="shared" si="0"/>
        <v>-8052</v>
      </c>
    </row>
    <row r="15" spans="1:7" x14ac:dyDescent="0.35">
      <c r="A15" s="1" t="s">
        <v>5</v>
      </c>
      <c r="B15" s="2" t="s">
        <v>60</v>
      </c>
      <c r="C15" s="2" t="s">
        <v>50</v>
      </c>
      <c r="D15" s="2" t="s">
        <v>51</v>
      </c>
      <c r="E15" s="6">
        <v>7500</v>
      </c>
      <c r="F15" s="6">
        <v>6500</v>
      </c>
      <c r="G15" s="6">
        <v>1000</v>
      </c>
    </row>
    <row r="16" spans="1:7" x14ac:dyDescent="0.35">
      <c r="A16" s="1" t="s">
        <v>5</v>
      </c>
      <c r="B16" s="2" t="s">
        <v>60</v>
      </c>
      <c r="C16" s="2" t="s">
        <v>52</v>
      </c>
      <c r="D16" s="2" t="s">
        <v>53</v>
      </c>
      <c r="E16" s="6">
        <v>18000</v>
      </c>
      <c r="F16" s="6">
        <v>15500</v>
      </c>
      <c r="G16" s="6">
        <v>2500</v>
      </c>
    </row>
    <row r="17" spans="1:7" x14ac:dyDescent="0.35">
      <c r="A17" s="1" t="s">
        <v>5</v>
      </c>
      <c r="B17" s="2" t="s">
        <v>60</v>
      </c>
      <c r="C17" s="2" t="s">
        <v>70</v>
      </c>
      <c r="D17" s="2" t="s">
        <v>71</v>
      </c>
      <c r="E17" s="6">
        <v>7500</v>
      </c>
      <c r="F17" s="6">
        <v>7500</v>
      </c>
      <c r="G17" s="3"/>
    </row>
    <row r="18" spans="1:7" x14ac:dyDescent="0.35">
      <c r="A18" s="1" t="s">
        <v>5</v>
      </c>
      <c r="B18" s="2" t="s">
        <v>60</v>
      </c>
      <c r="C18" s="2" t="s">
        <v>23</v>
      </c>
      <c r="D18" s="2" t="s">
        <v>24</v>
      </c>
      <c r="E18" s="6">
        <v>130000</v>
      </c>
      <c r="F18" s="6">
        <v>135000</v>
      </c>
      <c r="G18" s="6">
        <v>-5000</v>
      </c>
    </row>
    <row r="19" spans="1:7" x14ac:dyDescent="0.35">
      <c r="A19" s="1" t="s">
        <v>5</v>
      </c>
      <c r="B19" s="2" t="s">
        <v>60</v>
      </c>
      <c r="C19" s="2" t="s">
        <v>72</v>
      </c>
      <c r="D19" s="2" t="s">
        <v>73</v>
      </c>
      <c r="E19" s="6">
        <v>9500</v>
      </c>
      <c r="F19" s="6">
        <v>9500</v>
      </c>
      <c r="G19" s="3"/>
    </row>
    <row r="20" spans="1:7" x14ac:dyDescent="0.35">
      <c r="A20" s="1" t="s">
        <v>5</v>
      </c>
      <c r="B20" s="2" t="s">
        <v>60</v>
      </c>
      <c r="C20" s="2" t="s">
        <v>74</v>
      </c>
      <c r="D20" s="2" t="s">
        <v>75</v>
      </c>
      <c r="E20" s="6">
        <v>17000</v>
      </c>
      <c r="F20" s="6">
        <v>15450</v>
      </c>
      <c r="G20" s="6">
        <v>1550</v>
      </c>
    </row>
    <row r="21" spans="1:7" x14ac:dyDescent="0.35">
      <c r="A21" s="1" t="s">
        <v>5</v>
      </c>
      <c r="B21" s="2" t="s">
        <v>60</v>
      </c>
      <c r="C21" s="2" t="s">
        <v>76</v>
      </c>
      <c r="D21" s="2" t="s">
        <v>77</v>
      </c>
      <c r="E21" s="6">
        <v>1500</v>
      </c>
      <c r="F21" s="6">
        <v>1500</v>
      </c>
      <c r="G21" s="3"/>
    </row>
    <row r="22" spans="1:7" x14ac:dyDescent="0.35">
      <c r="A22" s="1" t="s">
        <v>5</v>
      </c>
      <c r="B22" s="2" t="s">
        <v>60</v>
      </c>
      <c r="C22" s="2" t="s">
        <v>78</v>
      </c>
      <c r="D22" s="2" t="s">
        <v>79</v>
      </c>
      <c r="E22" s="6">
        <v>2000</v>
      </c>
      <c r="F22" s="6">
        <v>2000</v>
      </c>
      <c r="G22" s="3"/>
    </row>
    <row r="23" spans="1:7" x14ac:dyDescent="0.35">
      <c r="A23" s="1" t="s">
        <v>5</v>
      </c>
      <c r="B23" s="2" t="s">
        <v>60</v>
      </c>
      <c r="C23" s="2" t="s">
        <v>27</v>
      </c>
      <c r="D23" s="2" t="s">
        <v>28</v>
      </c>
      <c r="E23" s="6">
        <v>2350</v>
      </c>
      <c r="F23" s="6">
        <v>2350</v>
      </c>
      <c r="G23" s="3"/>
    </row>
    <row r="24" spans="1:7" x14ac:dyDescent="0.35">
      <c r="A24" s="1" t="s">
        <v>5</v>
      </c>
      <c r="B24" s="2" t="s">
        <v>60</v>
      </c>
      <c r="C24" s="2" t="s">
        <v>29</v>
      </c>
      <c r="D24" s="2" t="s">
        <v>30</v>
      </c>
      <c r="E24" s="6">
        <v>17000</v>
      </c>
      <c r="F24" s="6">
        <v>17000</v>
      </c>
      <c r="G24" s="3"/>
    </row>
    <row r="25" spans="1:7" x14ac:dyDescent="0.35">
      <c r="A25" s="1" t="s">
        <v>5</v>
      </c>
      <c r="B25" s="2" t="s">
        <v>60</v>
      </c>
      <c r="C25" s="2" t="s">
        <v>80</v>
      </c>
      <c r="D25" s="2" t="s">
        <v>81</v>
      </c>
      <c r="E25" s="6">
        <v>6000</v>
      </c>
      <c r="F25" s="6">
        <v>6000</v>
      </c>
      <c r="G25" s="3"/>
    </row>
    <row r="26" spans="1:7" x14ac:dyDescent="0.35">
      <c r="A26" s="1" t="s">
        <v>5</v>
      </c>
      <c r="B26" s="2" t="s">
        <v>60</v>
      </c>
      <c r="C26" s="2" t="s">
        <v>82</v>
      </c>
      <c r="D26" s="2" t="s">
        <v>83</v>
      </c>
      <c r="E26" s="6">
        <v>1500</v>
      </c>
      <c r="F26" s="6">
        <v>1500</v>
      </c>
      <c r="G26" s="3"/>
    </row>
    <row r="27" spans="1:7" x14ac:dyDescent="0.35">
      <c r="A27" s="1" t="s">
        <v>5</v>
      </c>
      <c r="B27" s="2" t="s">
        <v>60</v>
      </c>
      <c r="C27" s="2" t="s">
        <v>56</v>
      </c>
      <c r="D27" s="2" t="s">
        <v>57</v>
      </c>
      <c r="E27" s="6">
        <v>10500</v>
      </c>
      <c r="F27" s="6">
        <v>10500</v>
      </c>
      <c r="G27" s="3"/>
    </row>
    <row r="28" spans="1:7" x14ac:dyDescent="0.35">
      <c r="A28" s="1" t="s">
        <v>5</v>
      </c>
      <c r="B28" s="2" t="s">
        <v>60</v>
      </c>
      <c r="C28" s="2" t="s">
        <v>58</v>
      </c>
      <c r="D28" s="2" t="s">
        <v>59</v>
      </c>
      <c r="E28" s="6">
        <v>4000</v>
      </c>
      <c r="F28" s="6">
        <v>4000</v>
      </c>
      <c r="G28" s="3"/>
    </row>
    <row r="29" spans="1:7" x14ac:dyDescent="0.35">
      <c r="A29" s="1" t="s">
        <v>5</v>
      </c>
      <c r="B29" s="2" t="s">
        <v>60</v>
      </c>
      <c r="C29" s="2" t="s">
        <v>35</v>
      </c>
      <c r="D29" s="2" t="s">
        <v>36</v>
      </c>
      <c r="E29" s="6">
        <v>1300</v>
      </c>
      <c r="F29" s="6">
        <v>1300</v>
      </c>
      <c r="G29" s="3"/>
    </row>
    <row r="30" spans="1:7" x14ac:dyDescent="0.35">
      <c r="A30" s="1" t="s">
        <v>5</v>
      </c>
      <c r="B30" s="2" t="s">
        <v>60</v>
      </c>
      <c r="C30" s="2" t="s">
        <v>39</v>
      </c>
      <c r="D30" s="2" t="s">
        <v>40</v>
      </c>
      <c r="E30" s="6">
        <v>1300</v>
      </c>
      <c r="F30" s="6">
        <v>1300</v>
      </c>
      <c r="G30" s="3"/>
    </row>
    <row r="31" spans="1:7" x14ac:dyDescent="0.35">
      <c r="A31" s="13" t="s">
        <v>115</v>
      </c>
      <c r="B31" s="13"/>
      <c r="C31" s="13"/>
      <c r="D31" s="13"/>
      <c r="E31" s="11">
        <f>SUM(E15:E30)</f>
        <v>236950</v>
      </c>
      <c r="F31" s="11">
        <f t="shared" ref="F31:G31" si="1">SUM(F15:F30)</f>
        <v>236900</v>
      </c>
      <c r="G31" s="11">
        <f t="shared" si="1"/>
        <v>50</v>
      </c>
    </row>
    <row r="32" spans="1:7" x14ac:dyDescent="0.35">
      <c r="A32" s="1" t="s">
        <v>5</v>
      </c>
      <c r="B32" s="2" t="s">
        <v>60</v>
      </c>
      <c r="C32" s="2" t="s">
        <v>84</v>
      </c>
      <c r="D32" s="2" t="s">
        <v>85</v>
      </c>
      <c r="E32" s="3"/>
      <c r="F32" s="6">
        <v>6000</v>
      </c>
      <c r="G32" s="6">
        <v>-6000</v>
      </c>
    </row>
    <row r="33" spans="1:7" x14ac:dyDescent="0.35">
      <c r="A33" s="13" t="s">
        <v>116</v>
      </c>
      <c r="B33" s="13"/>
      <c r="C33" s="13"/>
      <c r="D33" s="13"/>
      <c r="E33" s="11">
        <f>SUM(E32)</f>
        <v>0</v>
      </c>
      <c r="F33" s="11">
        <f t="shared" ref="F33:G33" si="2">SUM(F32)</f>
        <v>6000</v>
      </c>
      <c r="G33" s="11">
        <f t="shared" si="2"/>
        <v>-6000</v>
      </c>
    </row>
    <row r="34" spans="1:7" x14ac:dyDescent="0.35">
      <c r="A34" s="14" t="s">
        <v>117</v>
      </c>
      <c r="B34" s="14"/>
      <c r="C34" s="14"/>
      <c r="D34" s="14"/>
      <c r="E34" s="11">
        <f>E14+E31+E33</f>
        <v>1170837</v>
      </c>
      <c r="F34" s="11">
        <f t="shared" ref="F34:G34" si="3">F14+F31+F33</f>
        <v>1184839</v>
      </c>
      <c r="G34" s="11">
        <f t="shared" si="3"/>
        <v>-14002</v>
      </c>
    </row>
  </sheetData>
  <mergeCells count="4">
    <mergeCell ref="A31:D31"/>
    <mergeCell ref="A14:D14"/>
    <mergeCell ref="A33:D33"/>
    <mergeCell ref="A34:D34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2:C32 A3:C13 A15:C30" numberStoredAsText="1"/>
    <ignoredError sqref="E14:F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opLeftCell="A2" workbookViewId="0">
      <selection activeCell="A18" sqref="A18:D18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8">
        <v>2022</v>
      </c>
      <c r="F2" s="8">
        <v>2021</v>
      </c>
      <c r="G2" s="7" t="s">
        <v>4</v>
      </c>
    </row>
    <row r="3" spans="1:7" x14ac:dyDescent="0.35">
      <c r="A3" s="1" t="s">
        <v>5</v>
      </c>
      <c r="B3" s="2" t="s">
        <v>86</v>
      </c>
      <c r="C3" s="2" t="s">
        <v>61</v>
      </c>
      <c r="D3" s="2" t="s">
        <v>62</v>
      </c>
      <c r="E3" s="6">
        <v>8585</v>
      </c>
      <c r="F3" s="6">
        <v>8408</v>
      </c>
      <c r="G3" s="5">
        <v>177</v>
      </c>
    </row>
    <row r="4" spans="1:7" x14ac:dyDescent="0.35">
      <c r="A4" s="1" t="s">
        <v>5</v>
      </c>
      <c r="B4" s="2" t="s">
        <v>86</v>
      </c>
      <c r="C4" s="2" t="s">
        <v>15</v>
      </c>
      <c r="D4" s="2" t="s">
        <v>16</v>
      </c>
      <c r="E4" s="6">
        <v>3169</v>
      </c>
      <c r="F4" s="6">
        <v>3104</v>
      </c>
      <c r="G4" s="5">
        <v>65</v>
      </c>
    </row>
    <row r="5" spans="1:7" x14ac:dyDescent="0.35">
      <c r="A5" s="1" t="s">
        <v>5</v>
      </c>
      <c r="B5" s="2" t="s">
        <v>86</v>
      </c>
      <c r="C5" s="2" t="s">
        <v>17</v>
      </c>
      <c r="D5" s="2" t="s">
        <v>18</v>
      </c>
      <c r="E5" s="6">
        <v>4071</v>
      </c>
      <c r="F5" s="6">
        <v>3987</v>
      </c>
      <c r="G5" s="5">
        <v>84</v>
      </c>
    </row>
    <row r="6" spans="1:7" x14ac:dyDescent="0.35">
      <c r="A6" s="1" t="s">
        <v>5</v>
      </c>
      <c r="B6" s="2" t="s">
        <v>86</v>
      </c>
      <c r="C6" s="2" t="s">
        <v>19</v>
      </c>
      <c r="D6" s="2" t="s">
        <v>20</v>
      </c>
      <c r="E6" s="6">
        <v>10626</v>
      </c>
      <c r="F6" s="6">
        <v>10407</v>
      </c>
      <c r="G6" s="5">
        <v>219</v>
      </c>
    </row>
    <row r="7" spans="1:7" x14ac:dyDescent="0.35">
      <c r="A7" s="1" t="s">
        <v>5</v>
      </c>
      <c r="B7" s="2" t="s">
        <v>86</v>
      </c>
      <c r="C7" s="2" t="s">
        <v>21</v>
      </c>
      <c r="D7" s="2" t="s">
        <v>22</v>
      </c>
      <c r="E7" s="6">
        <v>5071</v>
      </c>
      <c r="F7" s="6">
        <v>4967</v>
      </c>
      <c r="G7" s="5">
        <v>104</v>
      </c>
    </row>
    <row r="8" spans="1:7" x14ac:dyDescent="0.35">
      <c r="A8" s="1" t="s">
        <v>5</v>
      </c>
      <c r="B8" s="2" t="s">
        <v>86</v>
      </c>
      <c r="C8" s="2" t="s">
        <v>63</v>
      </c>
      <c r="D8" s="2" t="s">
        <v>10</v>
      </c>
      <c r="E8" s="6">
        <v>67239</v>
      </c>
      <c r="F8" s="6">
        <v>65856</v>
      </c>
      <c r="G8" s="6">
        <v>1383</v>
      </c>
    </row>
    <row r="9" spans="1:7" x14ac:dyDescent="0.35">
      <c r="A9" s="1" t="s">
        <v>5</v>
      </c>
      <c r="B9" s="2" t="s">
        <v>86</v>
      </c>
      <c r="C9" s="2" t="s">
        <v>66</v>
      </c>
      <c r="D9" s="2" t="s">
        <v>67</v>
      </c>
      <c r="E9" s="6">
        <v>72469</v>
      </c>
      <c r="F9" s="6">
        <v>70978</v>
      </c>
      <c r="G9" s="6">
        <v>1491</v>
      </c>
    </row>
    <row r="10" spans="1:7" x14ac:dyDescent="0.35">
      <c r="A10" s="13" t="s">
        <v>110</v>
      </c>
      <c r="B10" s="13"/>
      <c r="C10" s="13"/>
      <c r="D10" s="13"/>
      <c r="E10" s="11">
        <f>SUM(E3:E9)</f>
        <v>171230</v>
      </c>
      <c r="F10" s="11">
        <f t="shared" ref="F10:G10" si="0">SUM(F3:F9)</f>
        <v>167707</v>
      </c>
      <c r="G10" s="11">
        <f t="shared" si="0"/>
        <v>3523</v>
      </c>
    </row>
    <row r="11" spans="1:7" x14ac:dyDescent="0.35">
      <c r="A11" s="1" t="s">
        <v>5</v>
      </c>
      <c r="B11" s="2" t="s">
        <v>86</v>
      </c>
      <c r="C11" s="2" t="s">
        <v>50</v>
      </c>
      <c r="D11" s="2" t="s">
        <v>51</v>
      </c>
      <c r="E11" s="6">
        <v>4500</v>
      </c>
      <c r="F11" s="6">
        <v>4500</v>
      </c>
      <c r="G11" s="3"/>
    </row>
    <row r="12" spans="1:7" x14ac:dyDescent="0.35">
      <c r="A12" s="1" t="s">
        <v>5</v>
      </c>
      <c r="B12" s="2" t="s">
        <v>86</v>
      </c>
      <c r="C12" s="2" t="s">
        <v>52</v>
      </c>
      <c r="D12" s="2" t="s">
        <v>53</v>
      </c>
      <c r="E12" s="6">
        <v>10000</v>
      </c>
      <c r="F12" s="6">
        <v>7000</v>
      </c>
      <c r="G12" s="6">
        <v>3000</v>
      </c>
    </row>
    <row r="13" spans="1:7" x14ac:dyDescent="0.35">
      <c r="A13" s="1" t="s">
        <v>5</v>
      </c>
      <c r="B13" s="2" t="s">
        <v>86</v>
      </c>
      <c r="C13" s="2" t="s">
        <v>70</v>
      </c>
      <c r="D13" s="2" t="s">
        <v>71</v>
      </c>
      <c r="E13" s="5">
        <v>800</v>
      </c>
      <c r="F13" s="5">
        <v>800</v>
      </c>
      <c r="G13" s="3"/>
    </row>
    <row r="14" spans="1:7" x14ac:dyDescent="0.35">
      <c r="A14" s="1" t="s">
        <v>5</v>
      </c>
      <c r="B14" s="2" t="s">
        <v>86</v>
      </c>
      <c r="C14" s="2" t="s">
        <v>87</v>
      </c>
      <c r="D14" s="2" t="s">
        <v>88</v>
      </c>
      <c r="E14" s="6">
        <v>7000</v>
      </c>
      <c r="F14" s="6">
        <v>7000</v>
      </c>
      <c r="G14" s="3"/>
    </row>
    <row r="15" spans="1:7" x14ac:dyDescent="0.35">
      <c r="A15" s="1" t="s">
        <v>5</v>
      </c>
      <c r="B15" s="2" t="s">
        <v>86</v>
      </c>
      <c r="C15" s="2" t="s">
        <v>74</v>
      </c>
      <c r="D15" s="2" t="s">
        <v>75</v>
      </c>
      <c r="E15" s="6">
        <v>3000</v>
      </c>
      <c r="F15" s="6">
        <v>3000</v>
      </c>
      <c r="G15" s="3"/>
    </row>
    <row r="16" spans="1:7" x14ac:dyDescent="0.35">
      <c r="A16" s="1" t="s">
        <v>5</v>
      </c>
      <c r="B16" s="2" t="s">
        <v>86</v>
      </c>
      <c r="C16" s="2" t="s">
        <v>78</v>
      </c>
      <c r="D16" s="2" t="s">
        <v>79</v>
      </c>
      <c r="E16" s="6">
        <v>140000</v>
      </c>
      <c r="F16" s="6">
        <v>168245</v>
      </c>
      <c r="G16" s="6">
        <v>-28245</v>
      </c>
    </row>
    <row r="17" spans="1:7" x14ac:dyDescent="0.35">
      <c r="A17" s="1" t="s">
        <v>5</v>
      </c>
      <c r="B17" s="2" t="s">
        <v>86</v>
      </c>
      <c r="C17" s="2" t="s">
        <v>56</v>
      </c>
      <c r="D17" s="2" t="s">
        <v>57</v>
      </c>
      <c r="E17" s="6">
        <v>3500</v>
      </c>
      <c r="F17" s="6">
        <v>3500</v>
      </c>
      <c r="G17" s="3"/>
    </row>
    <row r="18" spans="1:7" x14ac:dyDescent="0.35">
      <c r="A18" s="13" t="s">
        <v>115</v>
      </c>
      <c r="B18" s="13"/>
      <c r="C18" s="13"/>
      <c r="D18" s="13"/>
      <c r="E18" s="11">
        <f>SUM(E11:E17)</f>
        <v>168800</v>
      </c>
      <c r="F18" s="11">
        <f t="shared" ref="F18:G18" si="1">SUM(F11:F17)</f>
        <v>194045</v>
      </c>
      <c r="G18" s="11">
        <f t="shared" si="1"/>
        <v>-25245</v>
      </c>
    </row>
    <row r="19" spans="1:7" x14ac:dyDescent="0.35">
      <c r="A19" s="1" t="s">
        <v>5</v>
      </c>
      <c r="B19" s="2" t="s">
        <v>86</v>
      </c>
      <c r="C19" s="2" t="s">
        <v>84</v>
      </c>
      <c r="D19" s="2" t="s">
        <v>85</v>
      </c>
      <c r="E19" s="3"/>
      <c r="F19" s="6">
        <v>31600</v>
      </c>
      <c r="G19" s="6">
        <v>-31600</v>
      </c>
    </row>
    <row r="20" spans="1:7" x14ac:dyDescent="0.35">
      <c r="A20" s="13" t="s">
        <v>118</v>
      </c>
      <c r="B20" s="13"/>
      <c r="C20" s="13"/>
      <c r="D20" s="13"/>
      <c r="E20" s="11">
        <f>SUM(E19)</f>
        <v>0</v>
      </c>
      <c r="F20" s="11">
        <f t="shared" ref="F20:G20" si="2">SUM(F19)</f>
        <v>31600</v>
      </c>
      <c r="G20" s="11">
        <f t="shared" si="2"/>
        <v>-31600</v>
      </c>
    </row>
    <row r="21" spans="1:7" x14ac:dyDescent="0.35">
      <c r="A21" s="14" t="s">
        <v>119</v>
      </c>
      <c r="B21" s="14"/>
      <c r="C21" s="14"/>
      <c r="D21" s="14"/>
      <c r="E21" s="11">
        <f>E10+E18+E20</f>
        <v>340030</v>
      </c>
      <c r="F21" s="11">
        <f t="shared" ref="F21:G21" si="3">F10+F18+F20</f>
        <v>393352</v>
      </c>
      <c r="G21" s="11">
        <f t="shared" si="3"/>
        <v>-53322</v>
      </c>
    </row>
  </sheetData>
  <mergeCells count="4">
    <mergeCell ref="A10:D10"/>
    <mergeCell ref="A18:D18"/>
    <mergeCell ref="A20:D20"/>
    <mergeCell ref="A21:D21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E10:F10" formulaRange="1"/>
    <ignoredError sqref="A3:D17 A19:D20 B18:D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opLeftCell="A13" workbookViewId="0">
      <selection activeCell="A27" sqref="A27:D27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</cols>
  <sheetData>
    <row r="2" spans="1:8" x14ac:dyDescent="0.35">
      <c r="A2" s="7" t="s">
        <v>0</v>
      </c>
      <c r="B2" s="7" t="s">
        <v>1</v>
      </c>
      <c r="C2" s="7" t="s">
        <v>2</v>
      </c>
      <c r="D2" s="7" t="s">
        <v>3</v>
      </c>
      <c r="E2" s="8">
        <v>2022</v>
      </c>
      <c r="F2" s="8">
        <v>2021</v>
      </c>
      <c r="G2" s="7" t="s">
        <v>4</v>
      </c>
    </row>
    <row r="3" spans="1:8" x14ac:dyDescent="0.35">
      <c r="A3" s="9" t="s">
        <v>5</v>
      </c>
      <c r="B3" s="10" t="s">
        <v>89</v>
      </c>
      <c r="C3" s="10" t="s">
        <v>44</v>
      </c>
      <c r="D3" s="2" t="s">
        <v>45</v>
      </c>
      <c r="E3" s="6">
        <v>16409</v>
      </c>
      <c r="F3" s="6">
        <v>16071</v>
      </c>
      <c r="G3" s="5">
        <v>338</v>
      </c>
    </row>
    <row r="4" spans="1:8" x14ac:dyDescent="0.35">
      <c r="A4" s="9" t="s">
        <v>5</v>
      </c>
      <c r="B4" s="10" t="s">
        <v>89</v>
      </c>
      <c r="C4" s="10" t="s">
        <v>46</v>
      </c>
      <c r="D4" s="2" t="s">
        <v>47</v>
      </c>
      <c r="E4" s="6">
        <v>86575</v>
      </c>
      <c r="F4" s="6">
        <v>84794</v>
      </c>
      <c r="G4" s="6">
        <v>1781</v>
      </c>
    </row>
    <row r="5" spans="1:8" x14ac:dyDescent="0.35">
      <c r="A5" s="9" t="s">
        <v>5</v>
      </c>
      <c r="B5" s="10" t="s">
        <v>89</v>
      </c>
      <c r="C5" s="10" t="s">
        <v>48</v>
      </c>
      <c r="D5" s="2" t="s">
        <v>49</v>
      </c>
      <c r="E5" s="6">
        <v>9367</v>
      </c>
      <c r="F5" s="6">
        <v>9175</v>
      </c>
      <c r="G5" s="5">
        <v>192</v>
      </c>
    </row>
    <row r="6" spans="1:8" x14ac:dyDescent="0.35">
      <c r="A6" s="9" t="s">
        <v>5</v>
      </c>
      <c r="B6" s="10" t="s">
        <v>89</v>
      </c>
      <c r="C6" s="10" t="s">
        <v>15</v>
      </c>
      <c r="D6" s="2" t="s">
        <v>16</v>
      </c>
      <c r="E6" s="6">
        <v>23563</v>
      </c>
      <c r="F6" s="6">
        <v>27589</v>
      </c>
      <c r="G6" s="6">
        <v>-4026</v>
      </c>
    </row>
    <row r="7" spans="1:8" x14ac:dyDescent="0.35">
      <c r="A7" s="9" t="s">
        <v>5</v>
      </c>
      <c r="B7" s="10" t="s">
        <v>89</v>
      </c>
      <c r="C7" s="10" t="s">
        <v>17</v>
      </c>
      <c r="D7" s="2" t="s">
        <v>18</v>
      </c>
      <c r="E7" s="6">
        <v>60195</v>
      </c>
      <c r="F7" s="6">
        <v>58957</v>
      </c>
      <c r="G7" s="6">
        <v>1238</v>
      </c>
    </row>
    <row r="8" spans="1:8" x14ac:dyDescent="0.35">
      <c r="A8" s="9" t="s">
        <v>5</v>
      </c>
      <c r="B8" s="10" t="s">
        <v>89</v>
      </c>
      <c r="C8" s="10" t="s">
        <v>19</v>
      </c>
      <c r="D8" s="2" t="s">
        <v>20</v>
      </c>
      <c r="E8" s="6">
        <v>142865</v>
      </c>
      <c r="F8" s="6">
        <v>139927</v>
      </c>
      <c r="G8" s="6">
        <v>2938</v>
      </c>
    </row>
    <row r="9" spans="1:8" x14ac:dyDescent="0.35">
      <c r="A9" s="9" t="s">
        <v>5</v>
      </c>
      <c r="B9" s="10" t="s">
        <v>89</v>
      </c>
      <c r="C9" s="10" t="s">
        <v>21</v>
      </c>
      <c r="D9" s="2" t="s">
        <v>22</v>
      </c>
      <c r="E9" s="6">
        <v>9017</v>
      </c>
      <c r="F9" s="6">
        <v>10711</v>
      </c>
      <c r="G9" s="6">
        <v>-1694</v>
      </c>
    </row>
    <row r="10" spans="1:8" x14ac:dyDescent="0.35">
      <c r="A10" s="9" t="s">
        <v>5</v>
      </c>
      <c r="B10" s="10" t="s">
        <v>89</v>
      </c>
      <c r="C10" s="10" t="s">
        <v>63</v>
      </c>
      <c r="D10" s="2" t="s">
        <v>10</v>
      </c>
      <c r="E10" s="6">
        <v>14533</v>
      </c>
      <c r="F10" s="6">
        <v>13661</v>
      </c>
      <c r="G10" s="5">
        <v>872</v>
      </c>
    </row>
    <row r="11" spans="1:8" x14ac:dyDescent="0.35">
      <c r="A11" s="9" t="s">
        <v>5</v>
      </c>
      <c r="B11" s="10" t="s">
        <v>89</v>
      </c>
      <c r="C11" s="10" t="s">
        <v>66</v>
      </c>
      <c r="D11" s="2" t="s">
        <v>67</v>
      </c>
      <c r="E11" s="6">
        <v>14300</v>
      </c>
      <c r="F11" s="6">
        <v>14006</v>
      </c>
      <c r="G11" s="5">
        <v>294</v>
      </c>
    </row>
    <row r="12" spans="1:8" x14ac:dyDescent="0.35">
      <c r="A12" s="9" t="s">
        <v>5</v>
      </c>
      <c r="B12" s="10" t="s">
        <v>89</v>
      </c>
      <c r="C12" s="10" t="s">
        <v>90</v>
      </c>
      <c r="D12" s="2" t="s">
        <v>91</v>
      </c>
      <c r="E12" s="6">
        <v>35811</v>
      </c>
      <c r="F12" s="6">
        <v>35812</v>
      </c>
      <c r="G12" s="5">
        <v>-1</v>
      </c>
    </row>
    <row r="13" spans="1:8" x14ac:dyDescent="0.35">
      <c r="A13" s="13" t="s">
        <v>110</v>
      </c>
      <c r="B13" s="13"/>
      <c r="C13" s="13"/>
      <c r="D13" s="13"/>
      <c r="E13" s="11">
        <f>SUM(E3:E12)</f>
        <v>412635</v>
      </c>
      <c r="F13" s="11">
        <f t="shared" ref="F13:G13" si="0">SUM(F3:F12)</f>
        <v>410703</v>
      </c>
      <c r="G13" s="11">
        <f t="shared" si="0"/>
        <v>1932</v>
      </c>
      <c r="H13" s="12"/>
    </row>
    <row r="14" spans="1:8" x14ac:dyDescent="0.35">
      <c r="A14" s="9" t="s">
        <v>5</v>
      </c>
      <c r="B14" s="10" t="s">
        <v>89</v>
      </c>
      <c r="C14" s="10" t="s">
        <v>50</v>
      </c>
      <c r="D14" s="2" t="s">
        <v>51</v>
      </c>
      <c r="E14" s="6">
        <v>1600</v>
      </c>
      <c r="F14" s="6">
        <v>1600</v>
      </c>
      <c r="G14" s="3"/>
    </row>
    <row r="15" spans="1:8" x14ac:dyDescent="0.35">
      <c r="A15" s="9" t="s">
        <v>5</v>
      </c>
      <c r="B15" s="10" t="s">
        <v>89</v>
      </c>
      <c r="C15" s="10" t="s">
        <v>52</v>
      </c>
      <c r="D15" s="2" t="s">
        <v>53</v>
      </c>
      <c r="E15" s="6">
        <v>1000</v>
      </c>
      <c r="F15" s="6">
        <v>3500</v>
      </c>
      <c r="G15" s="6">
        <v>-2500</v>
      </c>
    </row>
    <row r="16" spans="1:8" x14ac:dyDescent="0.35">
      <c r="A16" s="9" t="s">
        <v>5</v>
      </c>
      <c r="B16" s="10" t="s">
        <v>89</v>
      </c>
      <c r="C16" s="10" t="s">
        <v>23</v>
      </c>
      <c r="D16" s="2" t="s">
        <v>24</v>
      </c>
      <c r="E16" s="6">
        <v>2000</v>
      </c>
      <c r="F16" s="6">
        <v>2000</v>
      </c>
      <c r="G16" s="3"/>
    </row>
    <row r="17" spans="1:8" x14ac:dyDescent="0.35">
      <c r="A17" s="9" t="s">
        <v>5</v>
      </c>
      <c r="B17" s="10" t="s">
        <v>89</v>
      </c>
      <c r="C17" s="10" t="s">
        <v>25</v>
      </c>
      <c r="D17" s="2" t="s">
        <v>26</v>
      </c>
      <c r="E17" s="6">
        <v>61000</v>
      </c>
      <c r="F17" s="6">
        <v>61000</v>
      </c>
      <c r="G17" s="3"/>
    </row>
    <row r="18" spans="1:8" x14ac:dyDescent="0.35">
      <c r="A18" s="9" t="s">
        <v>5</v>
      </c>
      <c r="B18" s="10" t="s">
        <v>89</v>
      </c>
      <c r="C18" s="10" t="s">
        <v>78</v>
      </c>
      <c r="D18" s="2" t="s">
        <v>79</v>
      </c>
      <c r="E18" s="6">
        <v>5000</v>
      </c>
      <c r="F18" s="3"/>
      <c r="G18" s="6">
        <v>5000</v>
      </c>
    </row>
    <row r="19" spans="1:8" x14ac:dyDescent="0.35">
      <c r="A19" s="9" t="s">
        <v>5</v>
      </c>
      <c r="B19" s="10" t="s">
        <v>89</v>
      </c>
      <c r="C19" s="10" t="s">
        <v>27</v>
      </c>
      <c r="D19" s="2" t="s">
        <v>28</v>
      </c>
      <c r="E19" s="3"/>
      <c r="F19" s="3"/>
      <c r="G19" s="3"/>
    </row>
    <row r="20" spans="1:8" x14ac:dyDescent="0.35">
      <c r="A20" s="9" t="s">
        <v>5</v>
      </c>
      <c r="B20" s="10" t="s">
        <v>89</v>
      </c>
      <c r="C20" s="10" t="s">
        <v>92</v>
      </c>
      <c r="D20" s="2" t="s">
        <v>93</v>
      </c>
      <c r="E20" s="3"/>
      <c r="F20" s="3"/>
      <c r="G20" s="3"/>
    </row>
    <row r="21" spans="1:8" x14ac:dyDescent="0.35">
      <c r="A21" s="9" t="s">
        <v>5</v>
      </c>
      <c r="B21" s="10" t="s">
        <v>89</v>
      </c>
      <c r="C21" s="10" t="s">
        <v>94</v>
      </c>
      <c r="D21" s="2" t="s">
        <v>95</v>
      </c>
      <c r="E21" s="6">
        <v>1000</v>
      </c>
      <c r="F21" s="3"/>
      <c r="G21" s="6">
        <v>1000</v>
      </c>
    </row>
    <row r="22" spans="1:8" x14ac:dyDescent="0.35">
      <c r="A22" s="9" t="s">
        <v>5</v>
      </c>
      <c r="B22" s="10" t="s">
        <v>89</v>
      </c>
      <c r="C22" s="10" t="s">
        <v>80</v>
      </c>
      <c r="D22" s="2" t="s">
        <v>81</v>
      </c>
      <c r="E22" s="6">
        <v>7500</v>
      </c>
      <c r="F22" s="6">
        <v>7500</v>
      </c>
      <c r="G22" s="3"/>
    </row>
    <row r="23" spans="1:8" x14ac:dyDescent="0.35">
      <c r="A23" s="9" t="s">
        <v>5</v>
      </c>
      <c r="B23" s="10" t="s">
        <v>89</v>
      </c>
      <c r="C23" s="10" t="s">
        <v>82</v>
      </c>
      <c r="D23" s="2" t="s">
        <v>83</v>
      </c>
      <c r="E23" s="6">
        <v>17000</v>
      </c>
      <c r="F23" s="6">
        <v>17000</v>
      </c>
      <c r="G23" s="3"/>
    </row>
    <row r="24" spans="1:8" x14ac:dyDescent="0.35">
      <c r="A24" s="9" t="s">
        <v>5</v>
      </c>
      <c r="B24" s="10" t="s">
        <v>89</v>
      </c>
      <c r="C24" s="10" t="s">
        <v>96</v>
      </c>
      <c r="D24" s="2" t="s">
        <v>97</v>
      </c>
      <c r="E24" s="6">
        <v>80500</v>
      </c>
      <c r="F24" s="6">
        <v>80500</v>
      </c>
      <c r="G24" s="3"/>
    </row>
    <row r="25" spans="1:8" x14ac:dyDescent="0.35">
      <c r="A25" s="9" t="s">
        <v>5</v>
      </c>
      <c r="B25" s="10" t="s">
        <v>89</v>
      </c>
      <c r="C25" s="10" t="s">
        <v>58</v>
      </c>
      <c r="D25" s="2" t="s">
        <v>59</v>
      </c>
      <c r="E25" s="6">
        <v>70000</v>
      </c>
      <c r="F25" s="6">
        <v>55000</v>
      </c>
      <c r="G25" s="6">
        <v>15000</v>
      </c>
    </row>
    <row r="26" spans="1:8" x14ac:dyDescent="0.35">
      <c r="A26" s="9" t="s">
        <v>5</v>
      </c>
      <c r="B26" s="10" t="s">
        <v>89</v>
      </c>
      <c r="C26" s="10" t="s">
        <v>98</v>
      </c>
      <c r="D26" s="2" t="s">
        <v>99</v>
      </c>
      <c r="E26" s="3"/>
      <c r="F26" s="3"/>
      <c r="G26" s="3"/>
    </row>
    <row r="27" spans="1:8" x14ac:dyDescent="0.35">
      <c r="A27" s="13" t="s">
        <v>115</v>
      </c>
      <c r="B27" s="13"/>
      <c r="C27" s="13"/>
      <c r="D27" s="13"/>
      <c r="E27" s="11">
        <f>SUM(E14:E26)</f>
        <v>246600</v>
      </c>
      <c r="F27" s="11">
        <f t="shared" ref="F27:G27" si="1">SUM(F14:F26)</f>
        <v>228100</v>
      </c>
      <c r="G27" s="11">
        <f t="shared" si="1"/>
        <v>18500</v>
      </c>
      <c r="H27" s="12"/>
    </row>
    <row r="28" spans="1:8" x14ac:dyDescent="0.35">
      <c r="A28" s="9" t="s">
        <v>5</v>
      </c>
      <c r="B28" s="10" t="s">
        <v>89</v>
      </c>
      <c r="C28" s="10" t="s">
        <v>84</v>
      </c>
      <c r="D28" s="2" t="s">
        <v>85</v>
      </c>
      <c r="E28" s="3"/>
      <c r="F28" s="6">
        <v>10000</v>
      </c>
      <c r="G28" s="6">
        <v>-10000</v>
      </c>
    </row>
    <row r="29" spans="1:8" x14ac:dyDescent="0.35">
      <c r="A29" s="9" t="s">
        <v>5</v>
      </c>
      <c r="B29" s="10" t="s">
        <v>89</v>
      </c>
      <c r="C29" s="10" t="s">
        <v>100</v>
      </c>
      <c r="D29" s="2" t="s">
        <v>101</v>
      </c>
      <c r="E29" s="3"/>
      <c r="F29" s="3"/>
      <c r="G29" s="3"/>
    </row>
    <row r="30" spans="1:8" x14ac:dyDescent="0.35">
      <c r="A30" s="13" t="s">
        <v>118</v>
      </c>
      <c r="B30" s="13"/>
      <c r="C30" s="13"/>
      <c r="D30" s="13"/>
      <c r="E30" s="11">
        <f>SUM(E28:E29)</f>
        <v>0</v>
      </c>
      <c r="F30" s="11">
        <f t="shared" ref="F30:G30" si="2">SUM(F28:F29)</f>
        <v>10000</v>
      </c>
      <c r="G30" s="11">
        <f t="shared" si="2"/>
        <v>-10000</v>
      </c>
    </row>
    <row r="31" spans="1:8" x14ac:dyDescent="0.35">
      <c r="A31" s="14" t="s">
        <v>120</v>
      </c>
      <c r="B31" s="14"/>
      <c r="C31" s="14"/>
      <c r="D31" s="14"/>
      <c r="E31" s="11">
        <f>E13+E27+E30</f>
        <v>659235</v>
      </c>
      <c r="F31" s="11">
        <f t="shared" ref="F31:G31" si="3">F13+F27+F30</f>
        <v>648803</v>
      </c>
      <c r="G31" s="11">
        <f t="shared" si="3"/>
        <v>10432</v>
      </c>
    </row>
  </sheetData>
  <mergeCells count="4">
    <mergeCell ref="A30:D30"/>
    <mergeCell ref="A27:D27"/>
    <mergeCell ref="A13:D13"/>
    <mergeCell ref="A31:D31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28:C29 A3:C12 A14:C26" numberStoredAsText="1"/>
    <ignoredError sqref="E13:G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A17" sqref="A17:D17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4" max="4" width="38.3632812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8">
        <v>2022</v>
      </c>
      <c r="F2" s="8">
        <v>2021</v>
      </c>
      <c r="G2" s="7" t="s">
        <v>4</v>
      </c>
    </row>
    <row r="3" spans="1:7" x14ac:dyDescent="0.35">
      <c r="A3" s="9" t="s">
        <v>5</v>
      </c>
      <c r="B3" s="10" t="s">
        <v>102</v>
      </c>
      <c r="C3" s="10" t="s">
        <v>44</v>
      </c>
      <c r="D3" s="2" t="s">
        <v>45</v>
      </c>
      <c r="E3" s="6">
        <v>16409</v>
      </c>
      <c r="F3" s="6">
        <v>16071</v>
      </c>
      <c r="G3" s="5">
        <v>338</v>
      </c>
    </row>
    <row r="4" spans="1:7" x14ac:dyDescent="0.35">
      <c r="A4" s="9" t="s">
        <v>5</v>
      </c>
      <c r="B4" s="10" t="s">
        <v>102</v>
      </c>
      <c r="C4" s="10" t="s">
        <v>13</v>
      </c>
      <c r="D4" s="2" t="s">
        <v>14</v>
      </c>
      <c r="E4" s="6">
        <v>22102</v>
      </c>
      <c r="F4" s="6">
        <v>21648</v>
      </c>
      <c r="G4" s="5">
        <v>454</v>
      </c>
    </row>
    <row r="5" spans="1:7" x14ac:dyDescent="0.35">
      <c r="A5" s="9" t="s">
        <v>5</v>
      </c>
      <c r="B5" s="10" t="s">
        <v>102</v>
      </c>
      <c r="C5" s="10" t="s">
        <v>15</v>
      </c>
      <c r="D5" s="2" t="s">
        <v>16</v>
      </c>
      <c r="E5" s="6">
        <v>15843</v>
      </c>
      <c r="F5" s="6">
        <v>15516</v>
      </c>
      <c r="G5" s="5">
        <v>327</v>
      </c>
    </row>
    <row r="6" spans="1:7" x14ac:dyDescent="0.35">
      <c r="A6" s="9" t="s">
        <v>5</v>
      </c>
      <c r="B6" s="10" t="s">
        <v>102</v>
      </c>
      <c r="C6" s="10" t="s">
        <v>17</v>
      </c>
      <c r="D6" s="2" t="s">
        <v>18</v>
      </c>
      <c r="E6" s="6">
        <v>26793</v>
      </c>
      <c r="F6" s="6">
        <v>26242</v>
      </c>
      <c r="G6" s="5">
        <v>551</v>
      </c>
    </row>
    <row r="7" spans="1:7" x14ac:dyDescent="0.35">
      <c r="A7" s="9" t="s">
        <v>5</v>
      </c>
      <c r="B7" s="10" t="s">
        <v>102</v>
      </c>
      <c r="C7" s="10" t="s">
        <v>19</v>
      </c>
      <c r="D7" s="2" t="s">
        <v>20</v>
      </c>
      <c r="E7" s="6">
        <v>59312</v>
      </c>
      <c r="F7" s="6">
        <v>58092</v>
      </c>
      <c r="G7" s="6">
        <v>1220</v>
      </c>
    </row>
    <row r="8" spans="1:7" x14ac:dyDescent="0.35">
      <c r="A8" s="9" t="s">
        <v>5</v>
      </c>
      <c r="B8" s="10" t="s">
        <v>102</v>
      </c>
      <c r="C8" s="10" t="s">
        <v>21</v>
      </c>
      <c r="D8" s="2" t="s">
        <v>22</v>
      </c>
      <c r="E8" s="6">
        <v>7780</v>
      </c>
      <c r="F8" s="6">
        <v>7621</v>
      </c>
      <c r="G8" s="5">
        <v>159</v>
      </c>
    </row>
    <row r="9" spans="1:7" x14ac:dyDescent="0.35">
      <c r="A9" s="15" t="s">
        <v>110</v>
      </c>
      <c r="B9" s="15"/>
      <c r="C9" s="15"/>
      <c r="D9" s="15"/>
      <c r="E9" s="11">
        <f>SUM(E3:E8)</f>
        <v>148239</v>
      </c>
      <c r="F9" s="11">
        <f t="shared" ref="F9:G9" si="0">SUM(F3:F8)</f>
        <v>145190</v>
      </c>
      <c r="G9" s="11">
        <f t="shared" si="0"/>
        <v>3049</v>
      </c>
    </row>
    <row r="10" spans="1:7" x14ac:dyDescent="0.35">
      <c r="A10" s="9" t="s">
        <v>5</v>
      </c>
      <c r="B10" s="10" t="s">
        <v>102</v>
      </c>
      <c r="C10" s="10" t="s">
        <v>50</v>
      </c>
      <c r="D10" s="2" t="s">
        <v>51</v>
      </c>
      <c r="E10" s="6">
        <v>4500</v>
      </c>
      <c r="F10" s="6">
        <v>4500</v>
      </c>
      <c r="G10" s="3"/>
    </row>
    <row r="11" spans="1:7" x14ac:dyDescent="0.35">
      <c r="A11" s="9" t="s">
        <v>5</v>
      </c>
      <c r="B11" s="10" t="s">
        <v>102</v>
      </c>
      <c r="C11" s="10" t="s">
        <v>52</v>
      </c>
      <c r="D11" s="2" t="s">
        <v>53</v>
      </c>
      <c r="E11" s="6">
        <v>6100</v>
      </c>
      <c r="F11" s="6">
        <v>6100</v>
      </c>
      <c r="G11" s="3"/>
    </row>
    <row r="12" spans="1:7" x14ac:dyDescent="0.35">
      <c r="A12" s="9" t="s">
        <v>5</v>
      </c>
      <c r="B12" s="10" t="s">
        <v>102</v>
      </c>
      <c r="C12" s="10" t="s">
        <v>25</v>
      </c>
      <c r="D12" s="2" t="s">
        <v>26</v>
      </c>
      <c r="E12" s="6">
        <v>48000</v>
      </c>
      <c r="F12" s="6">
        <v>4100</v>
      </c>
      <c r="G12" s="6">
        <v>43900</v>
      </c>
    </row>
    <row r="13" spans="1:7" x14ac:dyDescent="0.35">
      <c r="A13" s="9" t="s">
        <v>5</v>
      </c>
      <c r="B13" s="10" t="s">
        <v>102</v>
      </c>
      <c r="C13" s="10" t="s">
        <v>80</v>
      </c>
      <c r="D13" s="2" t="s">
        <v>81</v>
      </c>
      <c r="E13" s="6">
        <v>70000</v>
      </c>
      <c r="F13" s="6">
        <v>70350</v>
      </c>
      <c r="G13" s="5">
        <v>-350</v>
      </c>
    </row>
    <row r="14" spans="1:7" x14ac:dyDescent="0.35">
      <c r="A14" s="9" t="s">
        <v>5</v>
      </c>
      <c r="B14" s="10" t="s">
        <v>102</v>
      </c>
      <c r="C14" s="10" t="s">
        <v>56</v>
      </c>
      <c r="D14" s="2" t="s">
        <v>57</v>
      </c>
      <c r="E14" s="6">
        <v>40000</v>
      </c>
      <c r="F14" s="6">
        <v>40000</v>
      </c>
      <c r="G14" s="3"/>
    </row>
    <row r="15" spans="1:7" x14ac:dyDescent="0.35">
      <c r="A15" s="9" t="s">
        <v>5</v>
      </c>
      <c r="B15" s="10" t="s">
        <v>102</v>
      </c>
      <c r="C15" s="10" t="s">
        <v>58</v>
      </c>
      <c r="D15" s="2" t="s">
        <v>59</v>
      </c>
      <c r="E15" s="3"/>
      <c r="F15" s="6">
        <v>40000</v>
      </c>
      <c r="G15" s="6">
        <v>-40000</v>
      </c>
    </row>
    <row r="16" spans="1:7" x14ac:dyDescent="0.35">
      <c r="A16" s="9" t="s">
        <v>5</v>
      </c>
      <c r="B16" s="10" t="s">
        <v>102</v>
      </c>
      <c r="C16" s="10" t="s">
        <v>103</v>
      </c>
      <c r="D16" s="2" t="s">
        <v>104</v>
      </c>
      <c r="E16" s="6">
        <v>18000</v>
      </c>
      <c r="F16" s="6">
        <v>18000</v>
      </c>
      <c r="G16" s="3"/>
    </row>
    <row r="17" spans="1:7" x14ac:dyDescent="0.35">
      <c r="A17" s="15" t="s">
        <v>115</v>
      </c>
      <c r="B17" s="15"/>
      <c r="C17" s="15"/>
      <c r="D17" s="15"/>
      <c r="E17" s="11">
        <f>SUM(E10:E16)</f>
        <v>186600</v>
      </c>
      <c r="F17" s="11">
        <f t="shared" ref="F17:G17" si="1">SUM(F10:F16)</f>
        <v>183050</v>
      </c>
      <c r="G17" s="11">
        <f t="shared" si="1"/>
        <v>3550</v>
      </c>
    </row>
    <row r="18" spans="1:7" x14ac:dyDescent="0.35">
      <c r="A18" s="9" t="s">
        <v>5</v>
      </c>
      <c r="B18" s="10" t="s">
        <v>102</v>
      </c>
      <c r="C18" s="10" t="s">
        <v>105</v>
      </c>
      <c r="D18" s="2" t="s">
        <v>106</v>
      </c>
      <c r="E18" s="6">
        <v>3005</v>
      </c>
      <c r="F18" s="6">
        <v>3005</v>
      </c>
      <c r="G18" s="3"/>
    </row>
    <row r="19" spans="1:7" x14ac:dyDescent="0.35">
      <c r="A19" s="9" t="s">
        <v>5</v>
      </c>
      <c r="B19" s="10" t="s">
        <v>102</v>
      </c>
      <c r="C19" s="10" t="s">
        <v>107</v>
      </c>
      <c r="D19" s="2" t="s">
        <v>108</v>
      </c>
      <c r="E19" s="6">
        <v>45535</v>
      </c>
      <c r="F19" s="6">
        <v>45535</v>
      </c>
      <c r="G19" s="3"/>
    </row>
    <row r="20" spans="1:7" x14ac:dyDescent="0.35">
      <c r="A20" s="15" t="s">
        <v>111</v>
      </c>
      <c r="B20" s="15"/>
      <c r="C20" s="15"/>
      <c r="D20" s="15"/>
      <c r="E20" s="11">
        <f>SUM(E18:E19)</f>
        <v>48540</v>
      </c>
      <c r="F20" s="11">
        <f t="shared" ref="F20:G20" si="2">SUM(F18:F19)</f>
        <v>48540</v>
      </c>
      <c r="G20" s="11">
        <f t="shared" si="2"/>
        <v>0</v>
      </c>
    </row>
    <row r="21" spans="1:7" x14ac:dyDescent="0.35">
      <c r="A21" s="16" t="s">
        <v>121</v>
      </c>
      <c r="B21" s="16"/>
      <c r="C21" s="16"/>
      <c r="D21" s="16"/>
      <c r="E21" s="11">
        <f>E9+E17+E20</f>
        <v>383379</v>
      </c>
      <c r="F21" s="11">
        <f t="shared" ref="F21:G21" si="3">F9+F17+F20</f>
        <v>376780</v>
      </c>
      <c r="G21" s="11">
        <f t="shared" si="3"/>
        <v>6599</v>
      </c>
    </row>
  </sheetData>
  <mergeCells count="4">
    <mergeCell ref="A9:D9"/>
    <mergeCell ref="A17:D17"/>
    <mergeCell ref="A20:D20"/>
    <mergeCell ref="A21:D21"/>
  </mergeCells>
  <pageMargins left="0.7" right="0.7" top="0.75" bottom="0.75" header="0.3" footer="0.3"/>
  <ignoredErrors>
    <ignoredError sqref="A18:C19 A3:C8 A10:C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H14" sqref="H14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5" width="11.36328125" bestFit="1" customWidth="1"/>
  </cols>
  <sheetData>
    <row r="2" spans="1:8" x14ac:dyDescent="0.35">
      <c r="A2" s="7" t="s">
        <v>0</v>
      </c>
      <c r="B2" s="7" t="s">
        <v>1</v>
      </c>
      <c r="C2" s="7" t="s">
        <v>2</v>
      </c>
      <c r="D2" s="7" t="s">
        <v>3</v>
      </c>
      <c r="E2" s="8">
        <v>2022</v>
      </c>
      <c r="F2" s="8">
        <v>2021</v>
      </c>
      <c r="G2" s="7" t="s">
        <v>4</v>
      </c>
    </row>
    <row r="3" spans="1:8" x14ac:dyDescent="0.35">
      <c r="A3" s="9" t="s">
        <v>5</v>
      </c>
      <c r="B3" s="10" t="s">
        <v>109</v>
      </c>
      <c r="C3" s="10" t="s">
        <v>44</v>
      </c>
      <c r="D3" s="2" t="s">
        <v>45</v>
      </c>
      <c r="E3" s="6">
        <v>114862</v>
      </c>
      <c r="F3" s="6">
        <v>112500</v>
      </c>
      <c r="G3" s="6">
        <v>2362</v>
      </c>
    </row>
    <row r="4" spans="1:8" x14ac:dyDescent="0.35">
      <c r="A4" s="9" t="s">
        <v>5</v>
      </c>
      <c r="B4" s="10" t="s">
        <v>109</v>
      </c>
      <c r="C4" s="10" t="s">
        <v>46</v>
      </c>
      <c r="D4" s="2" t="s">
        <v>47</v>
      </c>
      <c r="E4" s="6">
        <v>43287</v>
      </c>
      <c r="F4" s="6">
        <v>42397</v>
      </c>
      <c r="G4" s="5">
        <v>890</v>
      </c>
    </row>
    <row r="5" spans="1:8" x14ac:dyDescent="0.35">
      <c r="A5" s="9" t="s">
        <v>5</v>
      </c>
      <c r="B5" s="10" t="s">
        <v>109</v>
      </c>
      <c r="C5" s="10" t="s">
        <v>13</v>
      </c>
      <c r="D5" s="2" t="s">
        <v>14</v>
      </c>
      <c r="E5" s="6">
        <v>132646</v>
      </c>
      <c r="F5" s="6">
        <v>140711</v>
      </c>
      <c r="G5" s="6">
        <v>-8065</v>
      </c>
    </row>
    <row r="6" spans="1:8" x14ac:dyDescent="0.35">
      <c r="A6" s="9" t="s">
        <v>5</v>
      </c>
      <c r="B6" s="10" t="s">
        <v>109</v>
      </c>
      <c r="C6" s="10" t="s">
        <v>48</v>
      </c>
      <c r="D6" s="2" t="s">
        <v>49</v>
      </c>
      <c r="E6" s="6">
        <v>28102</v>
      </c>
      <c r="F6" s="6">
        <v>27524</v>
      </c>
      <c r="G6" s="5">
        <v>578</v>
      </c>
    </row>
    <row r="7" spans="1:8" x14ac:dyDescent="0.35">
      <c r="A7" s="9" t="s">
        <v>5</v>
      </c>
      <c r="B7" s="10" t="s">
        <v>109</v>
      </c>
      <c r="C7" s="10" t="s">
        <v>15</v>
      </c>
      <c r="D7" s="2" t="s">
        <v>16</v>
      </c>
      <c r="E7" s="6">
        <v>96875</v>
      </c>
      <c r="F7" s="6">
        <v>93092</v>
      </c>
      <c r="G7" s="6">
        <v>3783</v>
      </c>
    </row>
    <row r="8" spans="1:8" x14ac:dyDescent="0.35">
      <c r="A8" s="9" t="s">
        <v>5</v>
      </c>
      <c r="B8" s="10" t="s">
        <v>109</v>
      </c>
      <c r="C8" s="10" t="s">
        <v>17</v>
      </c>
      <c r="D8" s="2" t="s">
        <v>18</v>
      </c>
      <c r="E8" s="6">
        <v>211040</v>
      </c>
      <c r="F8" s="6">
        <v>213422</v>
      </c>
      <c r="G8" s="6">
        <v>-2382</v>
      </c>
    </row>
    <row r="9" spans="1:8" x14ac:dyDescent="0.35">
      <c r="A9" s="9" t="s">
        <v>5</v>
      </c>
      <c r="B9" s="10" t="s">
        <v>109</v>
      </c>
      <c r="C9" s="10" t="s">
        <v>19</v>
      </c>
      <c r="D9" s="2" t="s">
        <v>20</v>
      </c>
      <c r="E9" s="6">
        <v>536925</v>
      </c>
      <c r="F9" s="6">
        <v>534727</v>
      </c>
      <c r="G9" s="6">
        <v>2198</v>
      </c>
    </row>
    <row r="10" spans="1:8" x14ac:dyDescent="0.35">
      <c r="A10" s="9" t="s">
        <v>5</v>
      </c>
      <c r="B10" s="10" t="s">
        <v>109</v>
      </c>
      <c r="C10" s="10" t="s">
        <v>21</v>
      </c>
      <c r="D10" s="2" t="s">
        <v>22</v>
      </c>
      <c r="E10" s="6">
        <v>45795</v>
      </c>
      <c r="F10" s="6">
        <v>44049</v>
      </c>
      <c r="G10" s="6">
        <v>1746</v>
      </c>
    </row>
    <row r="11" spans="1:8" x14ac:dyDescent="0.35">
      <c r="A11" s="15" t="s">
        <v>110</v>
      </c>
      <c r="B11" s="15"/>
      <c r="C11" s="15"/>
      <c r="D11" s="15"/>
      <c r="E11" s="11">
        <f>SUM(E3:E10)</f>
        <v>1209532</v>
      </c>
      <c r="F11" s="11">
        <f t="shared" ref="F11:G11" si="0">SUM(F3:F10)</f>
        <v>1208422</v>
      </c>
      <c r="G11" s="11">
        <f t="shared" si="0"/>
        <v>1110</v>
      </c>
    </row>
    <row r="12" spans="1:8" x14ac:dyDescent="0.35">
      <c r="A12" s="9" t="s">
        <v>5</v>
      </c>
      <c r="B12" s="10" t="s">
        <v>109</v>
      </c>
      <c r="C12" s="10" t="s">
        <v>50</v>
      </c>
      <c r="D12" s="2" t="s">
        <v>51</v>
      </c>
      <c r="E12" s="6">
        <v>2000</v>
      </c>
      <c r="F12" s="6">
        <v>2500</v>
      </c>
      <c r="G12" s="5">
        <v>-500</v>
      </c>
    </row>
    <row r="13" spans="1:8" x14ac:dyDescent="0.35">
      <c r="A13" s="9" t="s">
        <v>5</v>
      </c>
      <c r="B13" s="10" t="s">
        <v>109</v>
      </c>
      <c r="C13" s="10" t="s">
        <v>52</v>
      </c>
      <c r="D13" s="2" t="s">
        <v>53</v>
      </c>
      <c r="E13" s="6">
        <v>1000</v>
      </c>
      <c r="F13" s="6">
        <v>1000</v>
      </c>
      <c r="G13" s="3"/>
    </row>
    <row r="14" spans="1:8" x14ac:dyDescent="0.35">
      <c r="A14" s="9" t="s">
        <v>5</v>
      </c>
      <c r="B14" s="10" t="s">
        <v>109</v>
      </c>
      <c r="C14" s="10" t="s">
        <v>23</v>
      </c>
      <c r="D14" s="2" t="s">
        <v>24</v>
      </c>
      <c r="E14" s="3"/>
      <c r="F14" s="6">
        <v>1000</v>
      </c>
      <c r="G14" s="6">
        <v>-1000</v>
      </c>
      <c r="H14" s="12"/>
    </row>
    <row r="15" spans="1:8" x14ac:dyDescent="0.35">
      <c r="A15" s="9" t="s">
        <v>5</v>
      </c>
      <c r="B15" s="10" t="s">
        <v>109</v>
      </c>
      <c r="C15" s="10" t="s">
        <v>80</v>
      </c>
      <c r="D15" s="2" t="s">
        <v>81</v>
      </c>
      <c r="E15" s="5">
        <v>100</v>
      </c>
      <c r="F15" s="5">
        <v>100</v>
      </c>
      <c r="G15" s="3"/>
    </row>
    <row r="16" spans="1:8" x14ac:dyDescent="0.35">
      <c r="A16" s="9" t="s">
        <v>5</v>
      </c>
      <c r="B16" s="10" t="s">
        <v>109</v>
      </c>
      <c r="C16" s="10" t="s">
        <v>56</v>
      </c>
      <c r="D16" s="2" t="s">
        <v>57</v>
      </c>
      <c r="E16" s="6">
        <v>1000</v>
      </c>
      <c r="F16" s="6">
        <v>1000</v>
      </c>
      <c r="G16" s="3"/>
    </row>
    <row r="17" spans="1:7" x14ac:dyDescent="0.35">
      <c r="A17" s="9" t="s">
        <v>5</v>
      </c>
      <c r="B17" s="10" t="s">
        <v>109</v>
      </c>
      <c r="C17" s="10" t="s">
        <v>96</v>
      </c>
      <c r="D17" s="2" t="s">
        <v>97</v>
      </c>
      <c r="E17" s="6">
        <v>75000</v>
      </c>
      <c r="F17" s="6">
        <v>75000</v>
      </c>
      <c r="G17" s="3"/>
    </row>
    <row r="18" spans="1:7" x14ac:dyDescent="0.35">
      <c r="A18" s="9" t="s">
        <v>5</v>
      </c>
      <c r="B18" s="10" t="s">
        <v>109</v>
      </c>
      <c r="C18" s="10" t="s">
        <v>58</v>
      </c>
      <c r="D18" s="2" t="s">
        <v>59</v>
      </c>
      <c r="E18" s="3"/>
      <c r="F18" s="3"/>
      <c r="G18" s="3"/>
    </row>
    <row r="19" spans="1:7" x14ac:dyDescent="0.35">
      <c r="A19" s="9" t="s">
        <v>5</v>
      </c>
      <c r="B19" s="10" t="s">
        <v>109</v>
      </c>
      <c r="C19" s="10" t="s">
        <v>35</v>
      </c>
      <c r="D19" s="2" t="s">
        <v>36</v>
      </c>
      <c r="E19" s="6">
        <v>1000</v>
      </c>
      <c r="F19" s="6">
        <v>1000</v>
      </c>
      <c r="G19" s="3"/>
    </row>
    <row r="20" spans="1:7" x14ac:dyDescent="0.35">
      <c r="A20" s="9" t="s">
        <v>5</v>
      </c>
      <c r="B20" s="10" t="s">
        <v>109</v>
      </c>
      <c r="C20" s="10" t="s">
        <v>39</v>
      </c>
      <c r="D20" s="2" t="s">
        <v>40</v>
      </c>
      <c r="E20" s="6">
        <v>1000</v>
      </c>
      <c r="F20" s="6">
        <v>1000</v>
      </c>
      <c r="G20" s="3"/>
    </row>
    <row r="21" spans="1:7" x14ac:dyDescent="0.35">
      <c r="A21" s="9" t="s">
        <v>5</v>
      </c>
      <c r="B21" s="10" t="s">
        <v>109</v>
      </c>
      <c r="C21" s="10" t="s">
        <v>103</v>
      </c>
      <c r="D21" s="2" t="s">
        <v>104</v>
      </c>
      <c r="E21" s="5">
        <v>500</v>
      </c>
      <c r="F21" s="5">
        <v>500</v>
      </c>
      <c r="G21" s="3"/>
    </row>
    <row r="22" spans="1:7" x14ac:dyDescent="0.35">
      <c r="A22" s="15" t="s">
        <v>115</v>
      </c>
      <c r="B22" s="15"/>
      <c r="C22" s="15"/>
      <c r="D22" s="15"/>
      <c r="E22" s="11">
        <f>SUM(E12:E21)</f>
        <v>81600</v>
      </c>
      <c r="F22" s="11">
        <f t="shared" ref="F22:G22" si="1">SUM(F12:F21)</f>
        <v>83100</v>
      </c>
      <c r="G22" s="11">
        <f t="shared" si="1"/>
        <v>-1500</v>
      </c>
    </row>
    <row r="23" spans="1:7" x14ac:dyDescent="0.35">
      <c r="A23" s="16" t="s">
        <v>122</v>
      </c>
      <c r="B23" s="16"/>
      <c r="C23" s="16"/>
      <c r="D23" s="16"/>
      <c r="E23" s="11">
        <f>E11+E22</f>
        <v>1291132</v>
      </c>
      <c r="F23" s="11">
        <f t="shared" ref="F23:G23" si="2">F11+F22</f>
        <v>1291522</v>
      </c>
      <c r="G23" s="11">
        <f t="shared" si="2"/>
        <v>-390</v>
      </c>
    </row>
  </sheetData>
  <mergeCells count="3">
    <mergeCell ref="A11:D11"/>
    <mergeCell ref="A22:D22"/>
    <mergeCell ref="A23:D23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12:C21 A3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9121</vt:lpstr>
      <vt:lpstr>9201</vt:lpstr>
      <vt:lpstr>9203</vt:lpstr>
      <vt:lpstr>9205</vt:lpstr>
      <vt:lpstr>9206</vt:lpstr>
      <vt:lpstr>9207</vt:lpstr>
      <vt:lpstr>9312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2021-11-08T11:39:36Z</cp:lastPrinted>
  <dcterms:created xsi:type="dcterms:W3CDTF">2021-11-08T11:23:28Z</dcterms:created>
  <dcterms:modified xsi:type="dcterms:W3CDTF">2021-11-09T10:33:04Z</dcterms:modified>
</cp:coreProperties>
</file>