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200" windowHeight="11540" activeTab="3"/>
  </bookViews>
  <sheets>
    <sheet name="4301" sheetId="1" r:id="rId1"/>
    <sheet name="4312" sheetId="2" r:id="rId2"/>
    <sheet name="4314" sheetId="3" r:id="rId3"/>
    <sheet name="4331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5" l="1"/>
  <c r="G51" i="5"/>
  <c r="G52" i="5"/>
  <c r="G42" i="5"/>
  <c r="G43" i="5"/>
  <c r="G44" i="5"/>
  <c r="G45" i="5"/>
  <c r="G46" i="5"/>
  <c r="G47" i="5"/>
  <c r="G16" i="5"/>
  <c r="G17" i="5"/>
  <c r="G18" i="5"/>
  <c r="G19" i="5"/>
  <c r="G20" i="5"/>
  <c r="G21" i="5"/>
  <c r="G22" i="5"/>
  <c r="G23" i="5"/>
  <c r="G24" i="5"/>
  <c r="G25" i="5"/>
  <c r="G26" i="5"/>
  <c r="G28" i="5"/>
  <c r="G30" i="5"/>
  <c r="G32" i="5"/>
  <c r="G34" i="5"/>
  <c r="G36" i="5"/>
  <c r="G38" i="5"/>
  <c r="G4" i="5"/>
  <c r="G6" i="5"/>
  <c r="G8" i="5"/>
  <c r="G10" i="5"/>
  <c r="G12" i="5"/>
  <c r="G41" i="5"/>
  <c r="G3" i="5"/>
  <c r="G30" i="3"/>
  <c r="G32" i="3"/>
  <c r="G25" i="3"/>
  <c r="G27" i="3"/>
  <c r="G14" i="3"/>
  <c r="G16" i="3"/>
  <c r="G18" i="3"/>
  <c r="G20" i="3"/>
  <c r="G4" i="3"/>
  <c r="G6" i="3"/>
  <c r="G8" i="3"/>
  <c r="G10" i="3"/>
  <c r="G29" i="3"/>
  <c r="G12" i="3"/>
  <c r="G14" i="1"/>
  <c r="G5" i="1"/>
  <c r="G7" i="1"/>
  <c r="G9" i="1"/>
  <c r="G4" i="2"/>
  <c r="G5" i="2"/>
  <c r="G6" i="2"/>
  <c r="G7" i="2"/>
  <c r="G8" i="2"/>
  <c r="G9" i="2"/>
  <c r="G10" i="2"/>
  <c r="G11" i="2"/>
  <c r="G14" i="2"/>
  <c r="G16" i="2"/>
  <c r="G18" i="2"/>
  <c r="G20" i="2"/>
  <c r="G22" i="2"/>
  <c r="G24" i="2"/>
  <c r="G26" i="2"/>
  <c r="G28" i="2"/>
  <c r="G13" i="2"/>
  <c r="G34" i="2"/>
  <c r="G32" i="2"/>
  <c r="G30" i="2" l="1"/>
  <c r="G3" i="1"/>
  <c r="G12" i="1"/>
  <c r="G3" i="3"/>
  <c r="G23" i="3"/>
  <c r="G15" i="5"/>
  <c r="G49" i="5"/>
  <c r="G33" i="2"/>
  <c r="G27" i="2"/>
  <c r="G25" i="2"/>
  <c r="G23" i="2"/>
  <c r="G21" i="2"/>
  <c r="G19" i="2"/>
  <c r="G17" i="2"/>
  <c r="G15" i="2"/>
  <c r="G3" i="2"/>
  <c r="G10" i="1"/>
  <c r="G8" i="1"/>
  <c r="G6" i="1"/>
  <c r="G4" i="1"/>
  <c r="G15" i="1"/>
  <c r="G13" i="1"/>
  <c r="G9" i="3"/>
  <c r="G7" i="3"/>
  <c r="G5" i="3"/>
  <c r="G21" i="3"/>
  <c r="G19" i="3"/>
  <c r="G17" i="3"/>
  <c r="G15" i="3"/>
  <c r="G13" i="3"/>
  <c r="G26" i="3"/>
  <c r="G24" i="3"/>
  <c r="G31" i="3"/>
  <c r="G13" i="5"/>
  <c r="G11" i="5"/>
  <c r="G9" i="5"/>
  <c r="G7" i="5"/>
  <c r="G5" i="5"/>
  <c r="G39" i="5"/>
  <c r="G37" i="5"/>
  <c r="G35" i="5"/>
  <c r="G33" i="5"/>
  <c r="G31" i="5"/>
  <c r="G29" i="5"/>
  <c r="G27" i="5"/>
  <c r="F33" i="3"/>
  <c r="E33" i="3"/>
  <c r="G33" i="3" s="1"/>
  <c r="F35" i="2"/>
  <c r="E35" i="2"/>
  <c r="G35" i="2" s="1"/>
  <c r="E22" i="3" l="1"/>
  <c r="F22" i="3"/>
  <c r="F29" i="2"/>
  <c r="E29" i="2"/>
  <c r="G22" i="3" l="1"/>
  <c r="G29" i="2"/>
  <c r="F53" i="5"/>
  <c r="E53" i="5"/>
  <c r="F48" i="5"/>
  <c r="E48" i="5"/>
  <c r="G48" i="5" s="1"/>
  <c r="F40" i="5"/>
  <c r="E40" i="5"/>
  <c r="F14" i="5"/>
  <c r="E14" i="5"/>
  <c r="G14" i="5" s="1"/>
  <c r="F28" i="3"/>
  <c r="E28" i="3"/>
  <c r="F11" i="3"/>
  <c r="E11" i="3"/>
  <c r="G11" i="3" s="1"/>
  <c r="F31" i="2"/>
  <c r="E31" i="2"/>
  <c r="F12" i="2"/>
  <c r="E12" i="2"/>
  <c r="G12" i="2" s="1"/>
  <c r="F16" i="1"/>
  <c r="E16" i="1"/>
  <c r="F11" i="1"/>
  <c r="E11" i="1"/>
  <c r="G11" i="1" s="1"/>
  <c r="G16" i="1" l="1"/>
  <c r="G31" i="2"/>
  <c r="G28" i="3"/>
  <c r="G40" i="5"/>
  <c r="G53" i="5"/>
  <c r="E54" i="5"/>
  <c r="G54" i="5" s="1"/>
  <c r="F54" i="5"/>
  <c r="E34" i="3"/>
  <c r="F34" i="3"/>
  <c r="F36" i="2"/>
  <c r="E36" i="2"/>
  <c r="E17" i="1"/>
  <c r="F17" i="1"/>
  <c r="G17" i="1" l="1"/>
  <c r="G36" i="2"/>
  <c r="G34" i="3"/>
</calcChain>
</file>

<file path=xl/sharedStrings.xml><?xml version="1.0" encoding="utf-8"?>
<sst xmlns="http://schemas.openxmlformats.org/spreadsheetml/2006/main" count="497" uniqueCount="138">
  <si>
    <t>05</t>
  </si>
  <si>
    <t>4301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</si>
  <si>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</si>
  <si>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</si>
  <si>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</si>
  <si>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</si>
  <si>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</si>
  <si>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</si>
  <si>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</si>
  <si>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</si>
  <si>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</si>
  <si>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</si>
  <si>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</si>
  <si>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</si>
  <si>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</si>
  <si>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</si>
  <si>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</si>
  <si>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</si>
  <si>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</si>
  <si>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</si>
  <si>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23010</t>
  </si>
  <si>
    <t>Del personal directivo.</t>
  </si>
  <si>
    <t>23020</t>
  </si>
  <si>
    <t>Dietas del personal no directivo</t>
  </si>
  <si>
    <t>23120</t>
  </si>
  <si>
    <t>Locomoción del personal no directivo.</t>
  </si>
  <si>
    <t>4312</t>
  </si>
  <si>
    <t>13000</t>
  </si>
  <si>
    <t>Retribuciones básicas.</t>
  </si>
  <si>
    <t>13002</t>
  </si>
  <si>
    <t>Otras remuneraciones.</t>
  </si>
  <si>
    <t>202</t>
  </si>
  <si>
    <t>Arrendamientos de edificios y otras construcciones.</t>
  </si>
  <si>
    <t>212</t>
  </si>
  <si>
    <t>Reparación de edificios y otras construcciones.</t>
  </si>
  <si>
    <t>213</t>
  </si>
  <si>
    <t>Reparación de maquinaria, instalaciones técnicas y utillaje.</t>
  </si>
  <si>
    <t>22100</t>
  </si>
  <si>
    <t>Energía eléctrica.</t>
  </si>
  <si>
    <t>22103</t>
  </si>
  <si>
    <t>Combustibles y carburantes.</t>
  </si>
  <si>
    <t>22104</t>
  </si>
  <si>
    <t>Vestuario.</t>
  </si>
  <si>
    <t>22199</t>
  </si>
  <si>
    <t>Otros suministros.</t>
  </si>
  <si>
    <t>22200</t>
  </si>
  <si>
    <t>Servicios de Telecomunicaciones.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</si>
  <si>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</si>
  <si>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</si>
  <si>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</si>
  <si>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</si>
  <si>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</si>
  <si>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</si>
  <si>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</si>
  <si>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</si>
  <si>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</si>
  <si>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</si>
  <si>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479</t>
  </si>
  <si>
    <t>Otras subvenciones a Empresas privadas.</t>
  </si>
  <si>
    <t>632</t>
  </si>
  <si>
    <t>Edificios y otras construcciones.</t>
  </si>
  <si>
    <t>4314</t>
  </si>
  <si>
    <t>22606</t>
  </si>
  <si>
    <t>Reuniones, conferencias y cursos.</t>
  </si>
  <si>
    <t>467</t>
  </si>
  <si>
    <t>A Consorcios.</t>
  </si>
  <si>
    <t>48923</t>
  </si>
  <si>
    <t>Transf. Fed. Organizaciones Artesanas de CyL (FOACAL)</t>
  </si>
  <si>
    <t>48924</t>
  </si>
  <si>
    <t xml:space="preserve">Transf. Asociación de Ceramistas de Valladolid (ACEVA) </t>
  </si>
  <si>
    <t>48925</t>
  </si>
  <si>
    <t>Transf. FECOSVA, AVADECO y Cámara de Comercio</t>
  </si>
  <si>
    <t>48999</t>
  </si>
  <si>
    <t>Otras transf. a Familias e Instituciones sin fines de lucro.</t>
  </si>
  <si>
    <t>22102</t>
  </si>
  <si>
    <t>Gas.</t>
  </si>
  <si>
    <t>4331</t>
  </si>
  <si>
    <t>143</t>
  </si>
  <si>
    <t>Otro personal.</t>
  </si>
  <si>
    <t>204</t>
  </si>
  <si>
    <t>Arrendamientos de material de transporte.</t>
  </si>
  <si>
    <t>214</t>
  </si>
  <si>
    <t>Reparación de elementos de transporte.</t>
  </si>
  <si>
    <t>22001</t>
  </si>
  <si>
    <t>Prensa, revistas, libros y otras publicaciones.</t>
  </si>
  <si>
    <t>22110</t>
  </si>
  <si>
    <t>Productos de limpieza y aseo.</t>
  </si>
  <si>
    <t>22201</t>
  </si>
  <si>
    <t>Postales.</t>
  </si>
  <si>
    <t>223</t>
  </si>
  <si>
    <t>Transportes.</t>
  </si>
  <si>
    <t>224</t>
  </si>
  <si>
    <t>Primas de seguros.</t>
  </si>
  <si>
    <t>233</t>
  </si>
  <si>
    <t>Otras indemnizaciones.</t>
  </si>
  <si>
    <t>481</t>
  </si>
  <si>
    <t>Premios, becas, etc.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</si>
  <si>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</si>
  <si>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</si>
  <si>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</si>
  <si>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</si>
  <si>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</si>
  <si>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</si>
  <si>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</si>
  <si>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</si>
  <si>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</si>
  <si>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</si>
  <si>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609</t>
  </si>
  <si>
    <t>Otras invers nuevas en infraest y bienes dest al uso gral</t>
  </si>
  <si>
    <t>622</t>
  </si>
  <si>
    <t>Mobiliario.</t>
  </si>
  <si>
    <t>626</t>
  </si>
  <si>
    <t>Equipos para procesos de información.</t>
  </si>
  <si>
    <t>Orgánica</t>
  </si>
  <si>
    <t>Programa</t>
  </si>
  <si>
    <t>Económica</t>
  </si>
  <si>
    <t>Descripción</t>
  </si>
  <si>
    <t>DIFERENCIA</t>
  </si>
  <si>
    <t>CAPITULO I. GASTOS DE PERSONAL</t>
  </si>
  <si>
    <t>CAPITULO II. GASTOS EN BIENES CORRIENTES Y SERVICIOS</t>
  </si>
  <si>
    <t>TOTAL PROGRAMA DIRECCIÓN DEL AREA DE INNOVACIÓN</t>
  </si>
  <si>
    <t>CAPITULO IV. TRANSFERENCIAS CORRIENTES</t>
  </si>
  <si>
    <t>CAPITULO VI. INVERSIONES REALES</t>
  </si>
  <si>
    <t>TOTAL PROGRAMA MERCADOS</t>
  </si>
  <si>
    <t>TOTAL PROGRAMA ACTUACIONES EN MATERIA DE COMERCIO MINORISTA</t>
  </si>
  <si>
    <t>CAPITULO I, GASTOS DE PERSONAL</t>
  </si>
  <si>
    <t>TOTAL PROGRAMA DESARROLLO EMPRESARIAL</t>
  </si>
  <si>
    <t>206</t>
  </si>
  <si>
    <t>Arrendamientos de equipos para procesos de información.</t>
  </si>
  <si>
    <t>22112</t>
  </si>
  <si>
    <t>Sumin. de material electrónico, eléctrico y de telecomunic.</t>
  </si>
  <si>
    <t>Maquinaria, instalaciones técnicas y utillaje.</t>
  </si>
  <si>
    <t>633</t>
  </si>
  <si>
    <t>635</t>
  </si>
  <si>
    <t>619</t>
  </si>
  <si>
    <t>Otras inver de reposic en infraest y bienes dest al uso gral</t>
  </si>
  <si>
    <t>621</t>
  </si>
  <si>
    <t>Terrenos y bienes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</si>
</sst>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7"/>
  <sheetViews>
    <sheetView workbookViewId="0">
      <selection activeCell="E19" sqref="E19:G19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8.81640625" bestFit="1" customWidth="1"/>
    <col min="6" max="6" width="8.81640625" bestFit="1" customWidth="1"/>
  </cols>
  <sheetData>
    <row r="2" spans="1:7" x14ac:dyDescent="0.35">
      <c r="A2" s="4" t="s">
        <v>113</v>
      </c>
      <c r="B2" s="4" t="s">
        <v>114</v>
      </c>
      <c r="C2" s="4" t="s">
        <v>115</v>
      </c>
      <c r="D2" s="4" t="s">
        <v>116</v>
      </c>
      <c r="E2" s="9">
        <v>2023</v>
      </c>
      <c r="F2" s="9">
        <v>2022</v>
      </c>
      <c r="G2" s="4" t="s">
        <v>117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5">
        <v>50654</v>
      </c>
      <c r="F3" s="5">
        <v>49227</v>
      </c>
      <c r="G3" s="5">
        <f>+E3-F3</f>
        <v>1427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5">
        <v>14847</v>
      </c>
      <c r="F4" s="5">
        <v>14429</v>
      </c>
      <c r="G4" s="5">
        <f t="shared" ref="G4:G17" si="0">+E4-F4</f>
        <v>418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5">
        <v>22743</v>
      </c>
      <c r="F5" s="5">
        <v>22102</v>
      </c>
      <c r="G5" s="5">
        <f t="shared" si="0"/>
        <v>641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5">
        <v>9639</v>
      </c>
      <c r="F6" s="5">
        <v>9367</v>
      </c>
      <c r="G6" s="5">
        <f t="shared" si="0"/>
        <v>272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5">
        <v>25768</v>
      </c>
      <c r="F7" s="5">
        <v>24412</v>
      </c>
      <c r="G7" s="5">
        <f t="shared" si="0"/>
        <v>1356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5">
        <v>68292</v>
      </c>
      <c r="F8" s="5">
        <v>66367</v>
      </c>
      <c r="G8" s="5">
        <f t="shared" si="0"/>
        <v>1925</v>
      </c>
    </row>
    <row r="9" spans="1:7" x14ac:dyDescent="0.35">
      <c r="A9" s="1" t="s">
        <v>0</v>
      </c>
      <c r="B9" s="1" t="s">
        <v>1</v>
      </c>
      <c r="C9" s="1" t="s">
        <v>14</v>
      </c>
      <c r="D9" s="1" t="s">
        <v>15</v>
      </c>
      <c r="E9" s="5">
        <v>164633</v>
      </c>
      <c r="F9" s="5">
        <v>159995</v>
      </c>
      <c r="G9" s="5">
        <f t="shared" si="0"/>
        <v>4638</v>
      </c>
    </row>
    <row r="10" spans="1:7" x14ac:dyDescent="0.35">
      <c r="A10" s="1" t="s">
        <v>0</v>
      </c>
      <c r="B10" s="1" t="s">
        <v>1</v>
      </c>
      <c r="C10" s="1" t="s">
        <v>16</v>
      </c>
      <c r="D10" s="1" t="s">
        <v>17</v>
      </c>
      <c r="E10" s="5">
        <v>10813</v>
      </c>
      <c r="F10" s="5">
        <v>10180</v>
      </c>
      <c r="G10" s="5">
        <f t="shared" si="0"/>
        <v>633</v>
      </c>
    </row>
    <row r="11" spans="1:7" x14ac:dyDescent="0.35">
      <c r="A11" s="11" t="s">
        <v>118</v>
      </c>
      <c r="B11" s="11"/>
      <c r="C11" s="11"/>
      <c r="D11" s="11"/>
      <c r="E11" s="6">
        <f>SUM(E3:E10)</f>
        <v>367389</v>
      </c>
      <c r="F11" s="6">
        <f t="shared" ref="F11" si="1">SUM(F3:F10)</f>
        <v>356079</v>
      </c>
      <c r="G11" s="6">
        <f t="shared" si="0"/>
        <v>11310</v>
      </c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5">
        <v>3000</v>
      </c>
      <c r="F12" s="5">
        <v>3000</v>
      </c>
      <c r="G12" s="5">
        <f t="shared" si="0"/>
        <v>0</v>
      </c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5">
        <v>300</v>
      </c>
      <c r="F13" s="5">
        <v>300</v>
      </c>
      <c r="G13" s="5">
        <f t="shared" si="0"/>
        <v>0</v>
      </c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5">
        <v>300</v>
      </c>
      <c r="F14" s="5">
        <v>300</v>
      </c>
      <c r="G14" s="5">
        <f t="shared" si="0"/>
        <v>0</v>
      </c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5">
        <v>300</v>
      </c>
      <c r="F15" s="5">
        <v>300</v>
      </c>
      <c r="G15" s="5">
        <f t="shared" si="0"/>
        <v>0</v>
      </c>
    </row>
    <row r="16" spans="1:7" x14ac:dyDescent="0.35">
      <c r="A16" s="11" t="s">
        <v>119</v>
      </c>
      <c r="B16" s="11"/>
      <c r="C16" s="11"/>
      <c r="D16" s="11"/>
      <c r="E16" s="6">
        <f>SUM(E12:E15)</f>
        <v>3900</v>
      </c>
      <c r="F16" s="6">
        <f t="shared" ref="F16" si="2">SUM(F12:F15)</f>
        <v>3900</v>
      </c>
      <c r="G16" s="6">
        <f t="shared" si="0"/>
        <v>0</v>
      </c>
    </row>
    <row r="17" spans="1:7" x14ac:dyDescent="0.35">
      <c r="A17" s="12" t="s">
        <v>120</v>
      </c>
      <c r="B17" s="12"/>
      <c r="C17" s="12"/>
      <c r="D17" s="12"/>
      <c r="E17" s="6">
        <f>E11+E16</f>
        <v>371289</v>
      </c>
      <c r="F17" s="6">
        <f t="shared" ref="F17" si="3">F11+F16</f>
        <v>359979</v>
      </c>
      <c r="G17" s="6">
        <f t="shared" si="0"/>
        <v>11310</v>
      </c>
    </row>
    <row r="18" spans="1:7" x14ac:dyDescent="0.35">
      <c r="A18" s="1"/>
      <c r="B18" s="1"/>
      <c r="C18" s="1"/>
      <c r="D18" s="1"/>
      <c r="E18" s="2"/>
      <c r="F18" s="3"/>
      <c r="G18" s="2"/>
    </row>
    <row r="19" spans="1:7" x14ac:dyDescent="0.35">
      <c r="A19" s="1"/>
      <c r="B19" s="1"/>
      <c r="C19" s="1"/>
      <c r="D19" s="1"/>
      <c r="E19" s="2"/>
      <c r="F19" s="3"/>
      <c r="G19" s="2"/>
    </row>
    <row r="20" spans="1:7" x14ac:dyDescent="0.35">
      <c r="A20" s="1"/>
      <c r="B20" s="1"/>
      <c r="C20" s="1"/>
      <c r="D20" s="1"/>
      <c r="E20" s="2"/>
      <c r="F20" s="3"/>
      <c r="G20" s="2"/>
    </row>
    <row r="21" spans="1:7" x14ac:dyDescent="0.35">
      <c r="A21" s="1"/>
      <c r="B21" s="1"/>
      <c r="C21" s="1"/>
      <c r="D21" s="1"/>
      <c r="E21" s="2"/>
      <c r="F21" s="3"/>
      <c r="G21" s="2"/>
    </row>
    <row r="22" spans="1:7" x14ac:dyDescent="0.35">
      <c r="A22" s="1"/>
      <c r="B22" s="1"/>
      <c r="C22" s="1"/>
      <c r="D22" s="1"/>
      <c r="E22" s="2"/>
      <c r="F22" s="3"/>
      <c r="G22" s="2"/>
    </row>
    <row r="23" spans="1:7" x14ac:dyDescent="0.35">
      <c r="A23" s="1"/>
      <c r="B23" s="1"/>
      <c r="C23" s="1"/>
      <c r="D23" s="1"/>
      <c r="E23" s="2"/>
      <c r="F23" s="3"/>
      <c r="G23" s="2"/>
    </row>
    <row r="24" spans="1:7" x14ac:dyDescent="0.35">
      <c r="A24" s="1"/>
      <c r="B24" s="1"/>
      <c r="C24" s="1"/>
      <c r="D24" s="1"/>
      <c r="E24" s="2"/>
      <c r="F24" s="3"/>
      <c r="G24" s="2"/>
    </row>
    <row r="25" spans="1:7" x14ac:dyDescent="0.35">
      <c r="A25" s="1"/>
      <c r="B25" s="1"/>
      <c r="C25" s="1"/>
      <c r="D25" s="1"/>
      <c r="E25" s="2"/>
      <c r="F25" s="3"/>
      <c r="G25" s="2"/>
    </row>
    <row r="26" spans="1:7" x14ac:dyDescent="0.35">
      <c r="A26" s="1"/>
      <c r="B26" s="1"/>
      <c r="C26" s="1"/>
      <c r="D26" s="1"/>
      <c r="E26" s="2"/>
      <c r="F26" s="3"/>
      <c r="G26" s="2"/>
    </row>
    <row r="27" spans="1:7" x14ac:dyDescent="0.35">
      <c r="A27" s="1"/>
      <c r="B27" s="1"/>
      <c r="C27" s="1"/>
      <c r="D27" s="1"/>
      <c r="E27" s="2"/>
      <c r="F27" s="3"/>
      <c r="G27" s="2"/>
    </row>
    <row r="28" spans="1:7" x14ac:dyDescent="0.35">
      <c r="A28" s="1"/>
      <c r="B28" s="1"/>
      <c r="C28" s="1"/>
      <c r="D28" s="1"/>
      <c r="E28" s="2"/>
      <c r="F28" s="3"/>
      <c r="G28" s="2"/>
    </row>
    <row r="29" spans="1:7" x14ac:dyDescent="0.35">
      <c r="A29" s="1"/>
      <c r="B29" s="1"/>
      <c r="C29" s="1"/>
      <c r="D29" s="1"/>
      <c r="E29" s="2"/>
      <c r="F29" s="3"/>
      <c r="G29" s="2"/>
    </row>
    <row r="30" spans="1:7" x14ac:dyDescent="0.35">
      <c r="A30" s="1"/>
      <c r="B30" s="1"/>
      <c r="C30" s="1"/>
      <c r="D30" s="1"/>
      <c r="E30" s="2"/>
      <c r="F30" s="3"/>
      <c r="G30" s="2"/>
    </row>
    <row r="31" spans="1:7" x14ac:dyDescent="0.35">
      <c r="A31" s="1"/>
      <c r="B31" s="1"/>
      <c r="C31" s="1"/>
      <c r="D31" s="1"/>
      <c r="E31" s="2"/>
      <c r="F31" s="3"/>
      <c r="G31" s="2"/>
    </row>
    <row r="32" spans="1:7" x14ac:dyDescent="0.35">
      <c r="A32" s="1"/>
      <c r="B32" s="1"/>
      <c r="C32" s="1"/>
      <c r="D32" s="1"/>
      <c r="E32" s="2"/>
      <c r="F32" s="3"/>
      <c r="G32" s="2"/>
    </row>
    <row r="33" spans="1:7" x14ac:dyDescent="0.35">
      <c r="A33" s="1"/>
      <c r="B33" s="1"/>
      <c r="C33" s="1"/>
      <c r="D33" s="1"/>
      <c r="E33" s="2"/>
      <c r="F33" s="3"/>
      <c r="G33" s="2"/>
    </row>
    <row r="34" spans="1:7" x14ac:dyDescent="0.35">
      <c r="A34" s="1"/>
      <c r="B34" s="1"/>
      <c r="C34" s="1"/>
      <c r="D34" s="1"/>
      <c r="E34" s="2"/>
      <c r="F34" s="3"/>
      <c r="G34" s="2"/>
    </row>
    <row r="35" spans="1:7" x14ac:dyDescent="0.35">
      <c r="A35" s="1"/>
      <c r="B35" s="1"/>
      <c r="C35" s="1"/>
      <c r="D35" s="1"/>
      <c r="E35" s="2"/>
      <c r="F35" s="3"/>
      <c r="G35" s="2"/>
    </row>
    <row r="36" spans="1:7" x14ac:dyDescent="0.35">
      <c r="A36" s="1"/>
      <c r="B36" s="1"/>
      <c r="C36" s="1"/>
      <c r="D36" s="1"/>
      <c r="E36" s="2"/>
      <c r="F36" s="3"/>
      <c r="G36" s="2"/>
    </row>
    <row r="37" spans="1:7" x14ac:dyDescent="0.35">
      <c r="A37" s="1"/>
      <c r="B37" s="1"/>
      <c r="C37" s="1"/>
      <c r="D37" s="1"/>
      <c r="E37" s="2"/>
      <c r="F37" s="3"/>
      <c r="G37" s="2"/>
    </row>
    <row r="38" spans="1:7" x14ac:dyDescent="0.35">
      <c r="A38" s="1"/>
      <c r="B38" s="1"/>
      <c r="C38" s="1"/>
      <c r="D38" s="1"/>
      <c r="E38" s="2"/>
      <c r="F38" s="3"/>
      <c r="G38" s="2"/>
    </row>
    <row r="39" spans="1:7" x14ac:dyDescent="0.35">
      <c r="A39" s="1"/>
      <c r="B39" s="1"/>
      <c r="C39" s="1"/>
      <c r="D39" s="1"/>
      <c r="E39" s="2"/>
      <c r="F39" s="3"/>
      <c r="G39" s="2"/>
    </row>
    <row r="40" spans="1:7" x14ac:dyDescent="0.35">
      <c r="A40" s="1"/>
      <c r="B40" s="1"/>
      <c r="C40" s="1"/>
      <c r="D40" s="1"/>
      <c r="E40" s="2"/>
      <c r="F40" s="3"/>
      <c r="G40" s="2"/>
    </row>
    <row r="41" spans="1:7" x14ac:dyDescent="0.35">
      <c r="A41" s="1"/>
      <c r="B41" s="1"/>
      <c r="C41" s="1"/>
      <c r="D41" s="1"/>
      <c r="E41" s="2"/>
      <c r="F41" s="2"/>
      <c r="G41" s="2"/>
    </row>
    <row r="42" spans="1:7" x14ac:dyDescent="0.35">
      <c r="A42" s="1"/>
      <c r="B42" s="1"/>
      <c r="C42" s="1"/>
      <c r="D42" s="1"/>
      <c r="E42" s="2"/>
      <c r="F42" s="2"/>
      <c r="G42" s="2"/>
    </row>
    <row r="43" spans="1:7" x14ac:dyDescent="0.35">
      <c r="A43" s="1"/>
      <c r="B43" s="1"/>
      <c r="C43" s="1"/>
      <c r="D43" s="1"/>
      <c r="E43" s="2"/>
      <c r="F43" s="3"/>
      <c r="G43" s="2"/>
    </row>
    <row r="44" spans="1:7" x14ac:dyDescent="0.35">
      <c r="A44" s="1"/>
      <c r="B44" s="1"/>
      <c r="C44" s="1"/>
      <c r="D44" s="1"/>
      <c r="E44" s="2"/>
      <c r="F44" s="2"/>
      <c r="G44" s="2"/>
    </row>
    <row r="45" spans="1:7" x14ac:dyDescent="0.35">
      <c r="A45" s="1"/>
      <c r="B45" s="1"/>
      <c r="C45" s="1"/>
      <c r="D45" s="1"/>
      <c r="E45" s="2"/>
      <c r="F45" s="2"/>
      <c r="G45" s="2"/>
    </row>
    <row r="46" spans="1:7" x14ac:dyDescent="0.35">
      <c r="A46" s="1"/>
      <c r="B46" s="1"/>
      <c r="C46" s="1"/>
      <c r="D46" s="1"/>
      <c r="E46" s="2"/>
      <c r="F46" s="2"/>
      <c r="G46" s="2"/>
    </row>
    <row r="47" spans="1:7" x14ac:dyDescent="0.35">
      <c r="A47" s="1"/>
      <c r="B47" s="1"/>
      <c r="C47" s="1"/>
      <c r="D47" s="1"/>
      <c r="E47" s="2"/>
      <c r="F47" s="2"/>
      <c r="G47" s="2"/>
    </row>
    <row r="48" spans="1:7" x14ac:dyDescent="0.35">
      <c r="A48" s="1"/>
      <c r="B48" s="1"/>
      <c r="C48" s="1"/>
      <c r="D48" s="1"/>
      <c r="E48" s="2"/>
      <c r="F48" s="2"/>
      <c r="G48" s="2"/>
    </row>
    <row r="49" spans="1:7" x14ac:dyDescent="0.35">
      <c r="A49" s="1"/>
      <c r="B49" s="1"/>
      <c r="C49" s="1"/>
      <c r="D49" s="1"/>
      <c r="E49" s="3"/>
      <c r="F49" s="2"/>
      <c r="G49" s="2"/>
    </row>
    <row r="50" spans="1:7" x14ac:dyDescent="0.35">
      <c r="A50" s="1"/>
      <c r="B50" s="1"/>
      <c r="C50" s="1"/>
      <c r="D50" s="1"/>
      <c r="E50" s="3"/>
      <c r="F50" s="2"/>
      <c r="G50" s="2"/>
    </row>
    <row r="51" spans="1:7" x14ac:dyDescent="0.35">
      <c r="A51" s="1"/>
      <c r="B51" s="1"/>
      <c r="C51" s="1"/>
      <c r="D51" s="1"/>
      <c r="E51" s="3"/>
      <c r="F51" s="2"/>
      <c r="G51" s="2"/>
    </row>
    <row r="52" spans="1:7" x14ac:dyDescent="0.35">
      <c r="A52" s="1"/>
      <c r="B52" s="1"/>
      <c r="C52" s="1"/>
      <c r="D52" s="1"/>
      <c r="E52" s="3"/>
      <c r="F52" s="2"/>
      <c r="G52" s="2"/>
    </row>
    <row r="53" spans="1:7" x14ac:dyDescent="0.35">
      <c r="A53" s="1"/>
      <c r="B53" s="1"/>
      <c r="C53" s="1"/>
      <c r="D53" s="1"/>
      <c r="E53" s="2"/>
      <c r="F53" s="2"/>
      <c r="G53" s="2"/>
    </row>
    <row r="54" spans="1:7" x14ac:dyDescent="0.35">
      <c r="A54" s="1"/>
      <c r="B54" s="1"/>
      <c r="C54" s="1"/>
      <c r="D54" s="1"/>
      <c r="E54" s="2"/>
      <c r="F54" s="2"/>
      <c r="G54" s="2"/>
    </row>
    <row r="55" spans="1:7" x14ac:dyDescent="0.35">
      <c r="A55" s="1"/>
      <c r="B55" s="1"/>
      <c r="C55" s="1"/>
      <c r="D55" s="1"/>
      <c r="E55" s="2"/>
      <c r="F55" s="2"/>
      <c r="G55" s="3"/>
    </row>
    <row r="56" spans="1:7" x14ac:dyDescent="0.35">
      <c r="A56" s="1"/>
      <c r="B56" s="1"/>
      <c r="C56" s="1"/>
      <c r="D56" s="1"/>
      <c r="E56" s="3"/>
      <c r="F56" s="2"/>
      <c r="G56" s="2"/>
    </row>
    <row r="57" spans="1:7" x14ac:dyDescent="0.35">
      <c r="A57" s="1"/>
      <c r="B57" s="1"/>
      <c r="C57" s="1"/>
      <c r="D57" s="1"/>
      <c r="E57" s="3"/>
      <c r="F57" s="2"/>
      <c r="G57" s="2"/>
    </row>
    <row r="58" spans="1:7" x14ac:dyDescent="0.35">
      <c r="A58" s="1"/>
      <c r="B58" s="1"/>
      <c r="C58" s="1"/>
      <c r="D58" s="1"/>
      <c r="E58" s="2"/>
      <c r="F58" s="3"/>
      <c r="G58" s="2"/>
    </row>
    <row r="59" spans="1:7" x14ac:dyDescent="0.35">
      <c r="A59" s="1"/>
      <c r="B59" s="1"/>
      <c r="C59" s="1"/>
      <c r="D59" s="1"/>
      <c r="E59" s="2"/>
      <c r="F59" s="2"/>
      <c r="G59" s="3"/>
    </row>
    <row r="60" spans="1:7" x14ac:dyDescent="0.35">
      <c r="A60" s="1"/>
      <c r="B60" s="1"/>
      <c r="C60" s="1"/>
      <c r="D60" s="1"/>
      <c r="E60" s="3"/>
      <c r="F60" s="3"/>
      <c r="G60" s="3"/>
    </row>
    <row r="61" spans="1:7" x14ac:dyDescent="0.35">
      <c r="A61" s="1"/>
      <c r="B61" s="1"/>
      <c r="C61" s="1"/>
      <c r="D61" s="1"/>
      <c r="E61" s="2"/>
      <c r="F61" s="3"/>
      <c r="G61" s="2"/>
    </row>
    <row r="62" spans="1:7" x14ac:dyDescent="0.35">
      <c r="A62" s="1"/>
      <c r="B62" s="1"/>
      <c r="C62" s="1"/>
      <c r="D62" s="1"/>
      <c r="E62" s="2"/>
      <c r="F62" s="2"/>
      <c r="G62" s="2"/>
    </row>
    <row r="63" spans="1:7" x14ac:dyDescent="0.35">
      <c r="A63" s="1"/>
      <c r="B63" s="1"/>
      <c r="C63" s="1"/>
      <c r="D63" s="1"/>
      <c r="E63" s="2"/>
      <c r="F63" s="2"/>
      <c r="G63" s="2"/>
    </row>
    <row r="64" spans="1:7" x14ac:dyDescent="0.35">
      <c r="A64" s="1"/>
      <c r="B64" s="1"/>
      <c r="C64" s="1"/>
      <c r="D64" s="1"/>
      <c r="E64" s="2"/>
      <c r="F64" s="2"/>
      <c r="G64" s="2"/>
    </row>
    <row r="65" spans="1:7" x14ac:dyDescent="0.35">
      <c r="A65" s="1"/>
      <c r="B65" s="1"/>
      <c r="C65" s="1"/>
      <c r="D65" s="1"/>
      <c r="E65" s="2"/>
      <c r="F65" s="2"/>
      <c r="G65" s="3"/>
    </row>
    <row r="66" spans="1:7" x14ac:dyDescent="0.35">
      <c r="A66" s="1"/>
      <c r="B66" s="1"/>
      <c r="C66" s="1"/>
      <c r="D66" s="1"/>
      <c r="E66" s="2"/>
      <c r="F66" s="2"/>
      <c r="G66" s="2"/>
    </row>
    <row r="67" spans="1:7" x14ac:dyDescent="0.35">
      <c r="A67" s="1"/>
      <c r="B67" s="1"/>
      <c r="C67" s="1"/>
      <c r="D67" s="1"/>
      <c r="E67" s="2"/>
      <c r="F67" s="2"/>
      <c r="G67" s="3"/>
    </row>
    <row r="68" spans="1:7" x14ac:dyDescent="0.35">
      <c r="A68" s="1"/>
      <c r="B68" s="1"/>
      <c r="C68" s="1"/>
      <c r="D68" s="1"/>
      <c r="E68" s="2"/>
      <c r="F68" s="2"/>
      <c r="G68" s="3"/>
    </row>
    <row r="69" spans="1:7" x14ac:dyDescent="0.35">
      <c r="A69" s="1"/>
      <c r="B69" s="1"/>
      <c r="C69" s="1"/>
      <c r="D69" s="1"/>
      <c r="E69" s="2"/>
      <c r="F69" s="3"/>
      <c r="G69" s="2"/>
    </row>
    <row r="70" spans="1:7" x14ac:dyDescent="0.35">
      <c r="A70" s="1"/>
      <c r="B70" s="1"/>
      <c r="C70" s="1"/>
      <c r="D70" s="1"/>
      <c r="E70" s="3"/>
      <c r="F70" s="2"/>
      <c r="G70" s="2"/>
    </row>
    <row r="71" spans="1:7" x14ac:dyDescent="0.35">
      <c r="A71" s="1"/>
      <c r="B71" s="1"/>
      <c r="C71" s="1"/>
      <c r="D71" s="1"/>
      <c r="E71" s="3"/>
      <c r="F71" s="3"/>
      <c r="G71" s="3"/>
    </row>
    <row r="72" spans="1:7" x14ac:dyDescent="0.35">
      <c r="A72" s="1"/>
      <c r="B72" s="1"/>
      <c r="C72" s="1"/>
      <c r="D72" s="1"/>
      <c r="E72" s="3"/>
      <c r="F72" s="3"/>
      <c r="G72" s="3"/>
    </row>
    <row r="73" spans="1:7" x14ac:dyDescent="0.35">
      <c r="A73" s="1"/>
      <c r="B73" s="1"/>
      <c r="C73" s="1"/>
      <c r="D73" s="1"/>
      <c r="E73" s="3"/>
      <c r="F73" s="3"/>
      <c r="G73" s="3"/>
    </row>
    <row r="74" spans="1:7" x14ac:dyDescent="0.35">
      <c r="A74" s="1"/>
      <c r="B74" s="1"/>
      <c r="C74" s="1"/>
      <c r="D74" s="1"/>
      <c r="E74" s="3"/>
      <c r="F74" s="2"/>
      <c r="G74" s="2"/>
    </row>
    <row r="75" spans="1:7" x14ac:dyDescent="0.35">
      <c r="A75" s="1"/>
      <c r="B75" s="1"/>
      <c r="C75" s="1"/>
      <c r="D75" s="1"/>
      <c r="E75" s="3"/>
      <c r="F75" s="2"/>
      <c r="G75" s="2"/>
    </row>
    <row r="76" spans="1:7" x14ac:dyDescent="0.35">
      <c r="A76" s="1"/>
      <c r="B76" s="1"/>
      <c r="C76" s="1"/>
      <c r="D76" s="1"/>
      <c r="E76" s="3"/>
      <c r="F76" s="2"/>
      <c r="G76" s="2"/>
    </row>
    <row r="77" spans="1:7" x14ac:dyDescent="0.35">
      <c r="A77" s="1"/>
      <c r="B77" s="1"/>
      <c r="C77" s="1"/>
      <c r="D77" s="1"/>
      <c r="E77" s="3"/>
      <c r="F77" s="2"/>
      <c r="G77" s="2"/>
    </row>
    <row r="78" spans="1:7" x14ac:dyDescent="0.35">
      <c r="A78" s="1"/>
      <c r="B78" s="1"/>
      <c r="C78" s="1"/>
      <c r="D78" s="1"/>
      <c r="E78" s="3"/>
      <c r="F78" s="2"/>
      <c r="G78" s="2"/>
    </row>
    <row r="79" spans="1:7" x14ac:dyDescent="0.35">
      <c r="A79" s="1"/>
      <c r="B79" s="1"/>
      <c r="C79" s="1"/>
      <c r="D79" s="1"/>
      <c r="E79" s="3"/>
      <c r="F79" s="2"/>
      <c r="G79" s="2"/>
    </row>
    <row r="80" spans="1:7" x14ac:dyDescent="0.35">
      <c r="A80" s="1"/>
      <c r="B80" s="1"/>
      <c r="C80" s="1"/>
      <c r="D80" s="1"/>
      <c r="E80" s="3"/>
      <c r="F80" s="2"/>
      <c r="G80" s="2"/>
    </row>
    <row r="81" spans="1:7" x14ac:dyDescent="0.35">
      <c r="A81" s="1"/>
      <c r="B81" s="1"/>
      <c r="C81" s="1"/>
      <c r="D81" s="1"/>
      <c r="E81" s="3"/>
      <c r="F81" s="2"/>
      <c r="G81" s="2"/>
    </row>
    <row r="82" spans="1:7" x14ac:dyDescent="0.35">
      <c r="A82" s="1"/>
      <c r="B82" s="1"/>
      <c r="C82" s="1"/>
      <c r="D82" s="1"/>
      <c r="E82" s="3"/>
      <c r="F82" s="2"/>
      <c r="G82" s="2"/>
    </row>
    <row r="83" spans="1:7" x14ac:dyDescent="0.35">
      <c r="A83" s="1"/>
      <c r="B83" s="1"/>
      <c r="C83" s="1"/>
      <c r="D83" s="1"/>
      <c r="E83" s="3"/>
      <c r="F83" s="2"/>
      <c r="G83" s="2"/>
    </row>
    <row r="84" spans="1:7" x14ac:dyDescent="0.35">
      <c r="A84" s="1"/>
      <c r="B84" s="1"/>
      <c r="C84" s="1"/>
      <c r="D84" s="1"/>
      <c r="E84" s="3"/>
      <c r="F84" s="2"/>
      <c r="G84" s="2"/>
    </row>
    <row r="85" spans="1:7" x14ac:dyDescent="0.35">
      <c r="A85" s="1"/>
      <c r="B85" s="1"/>
      <c r="C85" s="1"/>
      <c r="D85" s="1"/>
      <c r="E85" s="3"/>
      <c r="F85" s="2"/>
      <c r="G85" s="2"/>
    </row>
    <row r="86" spans="1:7" x14ac:dyDescent="0.35">
      <c r="A86" s="1"/>
      <c r="B86" s="1"/>
      <c r="C86" s="1"/>
      <c r="D86" s="1"/>
      <c r="E86" s="3"/>
      <c r="F86" s="2"/>
      <c r="G86" s="2"/>
    </row>
    <row r="87" spans="1:7" x14ac:dyDescent="0.35">
      <c r="A87" s="1"/>
      <c r="B87" s="1"/>
      <c r="C87" s="1"/>
      <c r="D87" s="1"/>
      <c r="E87" s="3"/>
      <c r="F87" s="2"/>
      <c r="G87" s="2"/>
    </row>
    <row r="88" spans="1:7" x14ac:dyDescent="0.35">
      <c r="A88" s="1"/>
      <c r="B88" s="1"/>
      <c r="C88" s="1"/>
      <c r="D88" s="1"/>
      <c r="E88" s="3"/>
      <c r="F88" s="2"/>
      <c r="G88" s="2"/>
    </row>
    <row r="89" spans="1:7" x14ac:dyDescent="0.35">
      <c r="A89" s="1"/>
      <c r="B89" s="1"/>
      <c r="C89" s="1"/>
      <c r="D89" s="1"/>
      <c r="E89" s="3"/>
      <c r="F89" s="2"/>
      <c r="G89" s="2"/>
    </row>
    <row r="90" spans="1:7" x14ac:dyDescent="0.35">
      <c r="A90" s="1"/>
      <c r="B90" s="1"/>
      <c r="C90" s="1"/>
      <c r="D90" s="1"/>
      <c r="E90" s="3"/>
      <c r="F90" s="2"/>
      <c r="G90" s="2"/>
    </row>
    <row r="91" spans="1:7" x14ac:dyDescent="0.35">
      <c r="A91" s="1"/>
      <c r="B91" s="1"/>
      <c r="C91" s="1"/>
      <c r="D91" s="1"/>
      <c r="E91" s="3"/>
      <c r="F91" s="2"/>
      <c r="G91" s="2"/>
    </row>
    <row r="92" spans="1:7" x14ac:dyDescent="0.35">
      <c r="A92" s="1"/>
      <c r="B92" s="1"/>
      <c r="C92" s="1"/>
      <c r="D92" s="1"/>
      <c r="E92" s="3"/>
      <c r="F92" s="2"/>
      <c r="G92" s="2"/>
    </row>
    <row r="93" spans="1:7" x14ac:dyDescent="0.35">
      <c r="A93" s="1"/>
      <c r="B93" s="1"/>
      <c r="C93" s="1"/>
      <c r="D93" s="1"/>
      <c r="E93" s="3"/>
      <c r="F93" s="2"/>
      <c r="G93" s="2"/>
    </row>
    <row r="94" spans="1:7" x14ac:dyDescent="0.35">
      <c r="A94" s="1"/>
      <c r="B94" s="1"/>
      <c r="C94" s="1"/>
      <c r="D94" s="1"/>
      <c r="E94" s="3"/>
      <c r="F94" s="2"/>
      <c r="G94" s="2"/>
    </row>
    <row r="95" spans="1:7" x14ac:dyDescent="0.35">
      <c r="A95" s="1"/>
      <c r="B95" s="1"/>
      <c r="C95" s="1"/>
      <c r="D95" s="1"/>
      <c r="E95" s="3"/>
      <c r="F95" s="2"/>
      <c r="G95" s="2"/>
    </row>
    <row r="96" spans="1:7" x14ac:dyDescent="0.35">
      <c r="A96" s="1"/>
      <c r="B96" s="1"/>
      <c r="C96" s="1"/>
      <c r="D96" s="1"/>
      <c r="E96" s="2"/>
      <c r="F96" s="2"/>
      <c r="G96" s="2"/>
    </row>
    <row r="97" spans="1:7" x14ac:dyDescent="0.35">
      <c r="A97" s="1"/>
      <c r="B97" s="1"/>
      <c r="C97" s="1"/>
      <c r="D97" s="1"/>
      <c r="E97" s="2"/>
      <c r="F97" s="2"/>
      <c r="G97" s="2"/>
    </row>
    <row r="98" spans="1:7" x14ac:dyDescent="0.35">
      <c r="A98" s="1"/>
      <c r="B98" s="1"/>
      <c r="C98" s="1"/>
      <c r="D98" s="1"/>
      <c r="E98" s="2"/>
      <c r="F98" s="2"/>
      <c r="G98" s="2"/>
    </row>
    <row r="99" spans="1:7" x14ac:dyDescent="0.35">
      <c r="A99" s="1"/>
      <c r="B99" s="1"/>
      <c r="C99" s="1"/>
      <c r="D99" s="1"/>
      <c r="E99" s="2"/>
      <c r="F99" s="3"/>
      <c r="G99" s="2"/>
    </row>
    <row r="100" spans="1:7" x14ac:dyDescent="0.35">
      <c r="A100" s="1"/>
      <c r="B100" s="1"/>
      <c r="C100" s="1"/>
      <c r="D100" s="1"/>
      <c r="E100" s="2"/>
      <c r="F100" s="2"/>
      <c r="G100" s="2"/>
    </row>
    <row r="101" spans="1:7" x14ac:dyDescent="0.35">
      <c r="A101" s="1"/>
      <c r="B101" s="1"/>
      <c r="C101" s="1"/>
      <c r="D101" s="1"/>
      <c r="E101" s="2"/>
      <c r="F101" s="2"/>
      <c r="G101" s="2"/>
    </row>
    <row r="102" spans="1:7" x14ac:dyDescent="0.35">
      <c r="A102" s="1"/>
      <c r="B102" s="1"/>
      <c r="C102" s="1"/>
      <c r="D102" s="1"/>
      <c r="E102" s="2"/>
      <c r="F102" s="2"/>
      <c r="G102" s="2"/>
    </row>
    <row r="103" spans="1:7" x14ac:dyDescent="0.35">
      <c r="A103" s="1"/>
      <c r="B103" s="1"/>
      <c r="C103" s="1"/>
      <c r="D103" s="1"/>
      <c r="E103" s="2"/>
      <c r="F103" s="2"/>
      <c r="G103" s="2"/>
    </row>
    <row r="104" spans="1:7" x14ac:dyDescent="0.35">
      <c r="A104" s="1"/>
      <c r="B104" s="1"/>
      <c r="C104" s="1"/>
      <c r="D104" s="1"/>
      <c r="E104" s="2"/>
      <c r="F104" s="2"/>
      <c r="G104" s="2"/>
    </row>
    <row r="105" spans="1:7" x14ac:dyDescent="0.35">
      <c r="A105" s="1"/>
      <c r="B105" s="1"/>
      <c r="C105" s="1"/>
      <c r="D105" s="1"/>
      <c r="E105" s="2"/>
      <c r="F105" s="2"/>
      <c r="G105" s="2"/>
    </row>
    <row r="106" spans="1:7" x14ac:dyDescent="0.35">
      <c r="A106" s="1"/>
      <c r="B106" s="1"/>
      <c r="C106" s="1"/>
      <c r="D106" s="1"/>
      <c r="E106" s="2"/>
      <c r="F106" s="2"/>
      <c r="G106" s="2"/>
    </row>
    <row r="107" spans="1:7" x14ac:dyDescent="0.35">
      <c r="A107" s="1"/>
      <c r="B107" s="1"/>
      <c r="C107" s="1"/>
      <c r="D107" s="1"/>
      <c r="E107" s="2"/>
      <c r="F107" s="2"/>
      <c r="G107" s="3"/>
    </row>
    <row r="108" spans="1:7" x14ac:dyDescent="0.35">
      <c r="A108" s="1"/>
      <c r="B108" s="1"/>
      <c r="C108" s="1"/>
      <c r="D108" s="1"/>
      <c r="E108" s="2"/>
      <c r="F108" s="2"/>
      <c r="G108" s="2"/>
    </row>
    <row r="109" spans="1:7" x14ac:dyDescent="0.35">
      <c r="A109" s="1"/>
      <c r="B109" s="1"/>
      <c r="C109" s="1"/>
      <c r="D109" s="1"/>
      <c r="E109" s="2"/>
      <c r="F109" s="2"/>
      <c r="G109" s="3"/>
    </row>
    <row r="110" spans="1:7" x14ac:dyDescent="0.35">
      <c r="A110" s="1"/>
      <c r="B110" s="1"/>
      <c r="C110" s="1"/>
      <c r="D110" s="1"/>
      <c r="E110" s="2"/>
      <c r="F110" s="2"/>
      <c r="G110" s="3"/>
    </row>
    <row r="111" spans="1:7" x14ac:dyDescent="0.35">
      <c r="A111" s="1"/>
      <c r="B111" s="1"/>
      <c r="C111" s="1"/>
      <c r="D111" s="1"/>
      <c r="E111" s="2"/>
      <c r="F111" s="2"/>
      <c r="G111" s="2"/>
    </row>
    <row r="112" spans="1:7" x14ac:dyDescent="0.35">
      <c r="A112" s="1"/>
      <c r="B112" s="1"/>
      <c r="C112" s="1"/>
      <c r="D112" s="1"/>
      <c r="E112" s="2"/>
      <c r="F112" s="2"/>
      <c r="G112" s="3"/>
    </row>
    <row r="113" spans="1:7" x14ac:dyDescent="0.35">
      <c r="A113" s="1"/>
      <c r="B113" s="1"/>
      <c r="C113" s="1"/>
      <c r="D113" s="1"/>
      <c r="E113" s="2"/>
      <c r="F113" s="2"/>
      <c r="G113" s="3"/>
    </row>
    <row r="114" spans="1:7" x14ac:dyDescent="0.35">
      <c r="A114" s="1"/>
      <c r="B114" s="1"/>
      <c r="C114" s="1"/>
      <c r="D114" s="1"/>
      <c r="E114" s="2"/>
      <c r="F114" s="2"/>
      <c r="G114" s="2"/>
    </row>
    <row r="115" spans="1:7" x14ac:dyDescent="0.35">
      <c r="A115" s="1"/>
      <c r="B115" s="1"/>
      <c r="C115" s="1"/>
      <c r="D115" s="1"/>
      <c r="E115" s="2"/>
      <c r="F115" s="2"/>
      <c r="G115" s="3"/>
    </row>
    <row r="116" spans="1:7" x14ac:dyDescent="0.35">
      <c r="A116" s="1"/>
      <c r="B116" s="1"/>
      <c r="C116" s="1"/>
      <c r="D116" s="1"/>
      <c r="E116" s="2"/>
      <c r="F116" s="2"/>
      <c r="G116" s="2"/>
    </row>
    <row r="117" spans="1:7" x14ac:dyDescent="0.35">
      <c r="A117" s="1"/>
      <c r="B117" s="1"/>
      <c r="C117" s="1"/>
      <c r="D117" s="1"/>
      <c r="E117" s="2"/>
      <c r="F117" s="2"/>
      <c r="G117" s="2"/>
    </row>
    <row r="118" spans="1:7" x14ac:dyDescent="0.35">
      <c r="A118" s="1"/>
      <c r="B118" s="1"/>
      <c r="C118" s="1"/>
      <c r="D118" s="1"/>
      <c r="E118" s="2"/>
      <c r="F118" s="2"/>
      <c r="G118" s="3"/>
    </row>
    <row r="119" spans="1:7" x14ac:dyDescent="0.35">
      <c r="A119" s="1"/>
      <c r="B119" s="1"/>
      <c r="C119" s="1"/>
      <c r="D119" s="1"/>
      <c r="E119" s="2"/>
      <c r="F119" s="2"/>
      <c r="G119" s="3"/>
    </row>
    <row r="120" spans="1:7" x14ac:dyDescent="0.35">
      <c r="A120" s="1"/>
      <c r="B120" s="1"/>
      <c r="C120" s="1"/>
      <c r="D120" s="1"/>
      <c r="E120" s="2"/>
      <c r="F120" s="2"/>
      <c r="G120" s="3"/>
    </row>
    <row r="121" spans="1:7" x14ac:dyDescent="0.35">
      <c r="A121" s="1"/>
      <c r="B121" s="1"/>
      <c r="C121" s="1"/>
      <c r="D121" s="1"/>
      <c r="E121" s="3"/>
      <c r="F121" s="3"/>
      <c r="G121" s="3"/>
    </row>
    <row r="122" spans="1:7" x14ac:dyDescent="0.35">
      <c r="A122" s="1"/>
      <c r="B122" s="1"/>
      <c r="C122" s="1"/>
      <c r="D122" s="1"/>
      <c r="E122" s="2"/>
      <c r="F122" s="2"/>
      <c r="G122" s="2"/>
    </row>
    <row r="123" spans="1:7" x14ac:dyDescent="0.35">
      <c r="A123" s="1"/>
      <c r="B123" s="1"/>
      <c r="C123" s="1"/>
      <c r="D123" s="1"/>
      <c r="E123" s="2"/>
      <c r="F123" s="2"/>
      <c r="G123" s="2"/>
    </row>
    <row r="124" spans="1:7" x14ac:dyDescent="0.35">
      <c r="A124" s="1"/>
      <c r="B124" s="1"/>
      <c r="C124" s="1"/>
      <c r="D124" s="1"/>
      <c r="E124" s="2"/>
      <c r="F124" s="2"/>
      <c r="G124" s="3"/>
    </row>
    <row r="125" spans="1:7" x14ac:dyDescent="0.35">
      <c r="A125" s="1"/>
      <c r="B125" s="1"/>
      <c r="C125" s="1"/>
      <c r="D125" s="1"/>
      <c r="E125" s="2"/>
      <c r="F125" s="2"/>
      <c r="G125" s="2"/>
    </row>
    <row r="126" spans="1:7" x14ac:dyDescent="0.35">
      <c r="A126" s="1"/>
      <c r="B126" s="1"/>
      <c r="C126" s="1"/>
      <c r="D126" s="1"/>
      <c r="E126" s="3"/>
      <c r="F126" s="3"/>
      <c r="G126" s="3"/>
    </row>
    <row r="127" spans="1:7" x14ac:dyDescent="0.35">
      <c r="A127" s="1"/>
      <c r="B127" s="1"/>
      <c r="C127" s="1"/>
      <c r="D127" s="1"/>
      <c r="E127" s="2"/>
      <c r="F127" s="2"/>
      <c r="G127" s="2"/>
    </row>
    <row r="128" spans="1:7" x14ac:dyDescent="0.35">
      <c r="A128" s="1"/>
      <c r="B128" s="1"/>
      <c r="C128" s="1"/>
      <c r="D128" s="1"/>
      <c r="E128" s="2"/>
      <c r="F128" s="2"/>
      <c r="G128" s="2"/>
    </row>
    <row r="129" spans="1:7" x14ac:dyDescent="0.35">
      <c r="A129" s="1"/>
      <c r="B129" s="1"/>
      <c r="C129" s="1"/>
      <c r="D129" s="1"/>
      <c r="E129" s="2"/>
      <c r="F129" s="2"/>
      <c r="G129" s="2"/>
    </row>
    <row r="130" spans="1:7" x14ac:dyDescent="0.35">
      <c r="A130" s="1"/>
      <c r="B130" s="1"/>
      <c r="C130" s="1"/>
      <c r="D130" s="1"/>
      <c r="E130" s="2"/>
      <c r="F130" s="2"/>
      <c r="G130" s="2"/>
    </row>
    <row r="131" spans="1:7" x14ac:dyDescent="0.35">
      <c r="A131" s="1"/>
      <c r="B131" s="1"/>
      <c r="C131" s="1"/>
      <c r="D131" s="1"/>
      <c r="E131" s="2"/>
      <c r="F131" s="2"/>
      <c r="G131" s="3"/>
    </row>
    <row r="132" spans="1:7" x14ac:dyDescent="0.35">
      <c r="A132" s="1"/>
      <c r="B132" s="1"/>
      <c r="C132" s="1"/>
      <c r="D132" s="1"/>
      <c r="E132" s="3"/>
      <c r="F132" s="2"/>
      <c r="G132" s="2"/>
    </row>
    <row r="133" spans="1:7" x14ac:dyDescent="0.35">
      <c r="A133" s="1"/>
      <c r="B133" s="1"/>
      <c r="C133" s="1"/>
      <c r="D133" s="1"/>
      <c r="E133" s="2"/>
      <c r="F133" s="2"/>
      <c r="G133" s="2"/>
    </row>
    <row r="134" spans="1:7" x14ac:dyDescent="0.35">
      <c r="A134" s="1"/>
      <c r="B134" s="1"/>
      <c r="C134" s="1"/>
      <c r="D134" s="1"/>
      <c r="E134" s="2"/>
      <c r="F134" s="2"/>
      <c r="G134" s="2"/>
    </row>
    <row r="135" spans="1:7" x14ac:dyDescent="0.35">
      <c r="A135" s="1"/>
      <c r="B135" s="1"/>
      <c r="C135" s="1"/>
      <c r="D135" s="1"/>
      <c r="E135" s="3"/>
      <c r="F135" s="3"/>
      <c r="G135" s="3"/>
    </row>
    <row r="136" spans="1:7" x14ac:dyDescent="0.35">
      <c r="A136" s="1"/>
      <c r="B136" s="1"/>
      <c r="C136" s="1"/>
      <c r="D136" s="1"/>
      <c r="E136" s="2"/>
      <c r="F136" s="2"/>
      <c r="G136" s="3"/>
    </row>
    <row r="137" spans="1:7" x14ac:dyDescent="0.35">
      <c r="A137" s="1"/>
      <c r="B137" s="1"/>
      <c r="C137" s="1"/>
      <c r="D137" s="1"/>
      <c r="E137" s="2"/>
      <c r="F137" s="2"/>
      <c r="G137" s="3"/>
    </row>
    <row r="138" spans="1:7" x14ac:dyDescent="0.35">
      <c r="A138" s="1"/>
      <c r="B138" s="1"/>
      <c r="C138" s="1"/>
      <c r="D138" s="1"/>
      <c r="E138" s="2"/>
      <c r="F138" s="2"/>
      <c r="G138" s="3"/>
    </row>
    <row r="139" spans="1:7" x14ac:dyDescent="0.35">
      <c r="A139" s="1"/>
      <c r="B139" s="1"/>
      <c r="C139" s="1"/>
      <c r="D139" s="1"/>
      <c r="E139" s="2"/>
      <c r="F139" s="2"/>
      <c r="G139" s="3"/>
    </row>
    <row r="140" spans="1:7" x14ac:dyDescent="0.35">
      <c r="A140" s="1"/>
      <c r="B140" s="1"/>
      <c r="C140" s="1"/>
      <c r="D140" s="1"/>
      <c r="E140" s="2"/>
      <c r="F140" s="2"/>
      <c r="G140" s="2"/>
    </row>
    <row r="141" spans="1:7" x14ac:dyDescent="0.35">
      <c r="A141" s="1"/>
      <c r="B141" s="1"/>
      <c r="C141" s="1"/>
      <c r="D141" s="1"/>
      <c r="E141" s="2"/>
      <c r="F141" s="2"/>
      <c r="G141" s="2"/>
    </row>
    <row r="142" spans="1:7" x14ac:dyDescent="0.35">
      <c r="A142" s="1"/>
      <c r="B142" s="1"/>
      <c r="C142" s="1"/>
      <c r="D142" s="1"/>
      <c r="E142" s="2"/>
      <c r="F142" s="3"/>
      <c r="G142" s="2"/>
    </row>
    <row r="143" spans="1:7" x14ac:dyDescent="0.35">
      <c r="A143" s="1"/>
      <c r="B143" s="1"/>
      <c r="C143" s="1"/>
      <c r="D143" s="1"/>
      <c r="E143" s="3"/>
      <c r="F143" s="2"/>
      <c r="G143" s="2"/>
    </row>
    <row r="144" spans="1:7" x14ac:dyDescent="0.35">
      <c r="A144" s="1"/>
      <c r="B144" s="1"/>
      <c r="C144" s="1"/>
      <c r="D144" s="1"/>
      <c r="E144" s="2"/>
      <c r="F144" s="2"/>
      <c r="G144" s="2"/>
    </row>
    <row r="145" spans="1:7" x14ac:dyDescent="0.35">
      <c r="A145" s="1"/>
      <c r="B145" s="1"/>
      <c r="C145" s="1"/>
      <c r="D145" s="1"/>
      <c r="E145" s="3"/>
      <c r="F145" s="3"/>
      <c r="G145" s="3"/>
    </row>
    <row r="146" spans="1:7" x14ac:dyDescent="0.35">
      <c r="A146" s="1"/>
      <c r="B146" s="1"/>
      <c r="C146" s="1"/>
      <c r="D146" s="1"/>
      <c r="E146" s="3"/>
      <c r="F146" s="2"/>
      <c r="G146" s="2"/>
    </row>
    <row r="147" spans="1:7" x14ac:dyDescent="0.35">
      <c r="A147" s="1"/>
      <c r="B147" s="1"/>
      <c r="C147" s="1"/>
      <c r="D147" s="1"/>
      <c r="E147" s="3"/>
      <c r="F147" s="3"/>
      <c r="G147" s="3"/>
    </row>
  </sheetData>
  <mergeCells count="3">
    <mergeCell ref="A16:D16"/>
    <mergeCell ref="A11:D11"/>
    <mergeCell ref="A17:D1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12:D15 A3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E38" sqref="E38:G38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1796875" bestFit="1" customWidth="1"/>
    <col min="5" max="5" width="11.26953125" bestFit="1" customWidth="1"/>
    <col min="7" max="7" width="10" bestFit="1" customWidth="1"/>
  </cols>
  <sheetData>
    <row r="2" spans="1:8" x14ac:dyDescent="0.35">
      <c r="A2" s="4" t="s">
        <v>113</v>
      </c>
      <c r="B2" s="4" t="s">
        <v>114</v>
      </c>
      <c r="C2" s="4" t="s">
        <v>115</v>
      </c>
      <c r="D2" s="4" t="s">
        <v>116</v>
      </c>
      <c r="E2" s="9">
        <v>2023</v>
      </c>
      <c r="F2" s="9">
        <v>2022</v>
      </c>
      <c r="G2" s="4" t="s">
        <v>117</v>
      </c>
      <c r="H2" s="10"/>
    </row>
    <row r="3" spans="1:8" x14ac:dyDescent="0.35">
      <c r="A3" s="1" t="s">
        <v>0</v>
      </c>
      <c r="B3" s="1" t="s">
        <v>26</v>
      </c>
      <c r="C3" s="1" t="s">
        <v>4</v>
      </c>
      <c r="D3" s="1" t="s">
        <v>5</v>
      </c>
      <c r="E3" s="5">
        <v>29695</v>
      </c>
      <c r="F3" s="5">
        <v>43287</v>
      </c>
      <c r="G3" s="5">
        <f>+E3-F3</f>
        <v>-13592</v>
      </c>
    </row>
    <row r="4" spans="1:8" x14ac:dyDescent="0.35">
      <c r="A4" s="1" t="s">
        <v>0</v>
      </c>
      <c r="B4" s="1" t="s">
        <v>26</v>
      </c>
      <c r="C4" s="1" t="s">
        <v>6</v>
      </c>
      <c r="D4" s="1" t="s">
        <v>7</v>
      </c>
      <c r="E4" s="5">
        <v>22743</v>
      </c>
      <c r="F4" s="5">
        <v>11051</v>
      </c>
      <c r="G4" s="5">
        <f t="shared" ref="G4:G36" si="0">+E4-F4</f>
        <v>11692</v>
      </c>
    </row>
    <row r="5" spans="1:8" x14ac:dyDescent="0.35">
      <c r="A5" s="1" t="s">
        <v>0</v>
      </c>
      <c r="B5" s="1" t="s">
        <v>26</v>
      </c>
      <c r="C5" s="1" t="s">
        <v>8</v>
      </c>
      <c r="D5" s="1" t="s">
        <v>9</v>
      </c>
      <c r="E5" s="5">
        <v>28916</v>
      </c>
      <c r="F5" s="5">
        <v>18734</v>
      </c>
      <c r="G5" s="5">
        <f t="shared" si="0"/>
        <v>10182</v>
      </c>
    </row>
    <row r="6" spans="1:8" x14ac:dyDescent="0.35">
      <c r="A6" s="1" t="s">
        <v>0</v>
      </c>
      <c r="B6" s="1" t="s">
        <v>26</v>
      </c>
      <c r="C6" s="1" t="s">
        <v>10</v>
      </c>
      <c r="D6" s="1" t="s">
        <v>11</v>
      </c>
      <c r="E6" s="5">
        <v>12780</v>
      </c>
      <c r="F6" s="5">
        <v>17134</v>
      </c>
      <c r="G6" s="5">
        <f t="shared" si="0"/>
        <v>-4354</v>
      </c>
    </row>
    <row r="7" spans="1:8" x14ac:dyDescent="0.35">
      <c r="A7" s="1" t="s">
        <v>0</v>
      </c>
      <c r="B7" s="1" t="s">
        <v>26</v>
      </c>
      <c r="C7" s="1" t="s">
        <v>12</v>
      </c>
      <c r="D7" s="1" t="s">
        <v>13</v>
      </c>
      <c r="E7" s="5">
        <v>46095</v>
      </c>
      <c r="F7" s="5">
        <v>39319</v>
      </c>
      <c r="G7" s="5">
        <f t="shared" si="0"/>
        <v>6776</v>
      </c>
    </row>
    <row r="8" spans="1:8" x14ac:dyDescent="0.35">
      <c r="A8" s="1" t="s">
        <v>0</v>
      </c>
      <c r="B8" s="1" t="s">
        <v>26</v>
      </c>
      <c r="C8" s="1" t="s">
        <v>14</v>
      </c>
      <c r="D8" s="1" t="s">
        <v>15</v>
      </c>
      <c r="E8" s="5">
        <v>108396</v>
      </c>
      <c r="F8" s="5">
        <v>98720</v>
      </c>
      <c r="G8" s="5">
        <f t="shared" si="0"/>
        <v>9676</v>
      </c>
    </row>
    <row r="9" spans="1:8" x14ac:dyDescent="0.35">
      <c r="A9" s="1" t="s">
        <v>0</v>
      </c>
      <c r="B9" s="1" t="s">
        <v>26</v>
      </c>
      <c r="C9" s="1" t="s">
        <v>16</v>
      </c>
      <c r="D9" s="1" t="s">
        <v>17</v>
      </c>
      <c r="E9" s="5">
        <v>6652</v>
      </c>
      <c r="F9" s="5">
        <v>8488</v>
      </c>
      <c r="G9" s="5">
        <f t="shared" si="0"/>
        <v>-1836</v>
      </c>
    </row>
    <row r="10" spans="1:8" x14ac:dyDescent="0.35">
      <c r="A10" s="1" t="s">
        <v>0</v>
      </c>
      <c r="B10" s="1" t="s">
        <v>26</v>
      </c>
      <c r="C10" s="1" t="s">
        <v>27</v>
      </c>
      <c r="D10" s="1" t="s">
        <v>28</v>
      </c>
      <c r="E10" s="5">
        <v>195923</v>
      </c>
      <c r="F10" s="5">
        <v>208702</v>
      </c>
      <c r="G10" s="5">
        <f t="shared" si="0"/>
        <v>-12779</v>
      </c>
    </row>
    <row r="11" spans="1:8" x14ac:dyDescent="0.35">
      <c r="A11" s="1" t="s">
        <v>0</v>
      </c>
      <c r="B11" s="1" t="s">
        <v>26</v>
      </c>
      <c r="C11" s="1" t="s">
        <v>29</v>
      </c>
      <c r="D11" s="1" t="s">
        <v>30</v>
      </c>
      <c r="E11" s="5">
        <v>181677</v>
      </c>
      <c r="F11" s="5">
        <v>188505</v>
      </c>
      <c r="G11" s="5">
        <f t="shared" si="0"/>
        <v>-6828</v>
      </c>
    </row>
    <row r="12" spans="1:8" x14ac:dyDescent="0.35">
      <c r="A12" s="11" t="s">
        <v>118</v>
      </c>
      <c r="B12" s="11"/>
      <c r="C12" s="11"/>
      <c r="D12" s="11"/>
      <c r="E12" s="6">
        <f>SUM(E3:E11)</f>
        <v>632877</v>
      </c>
      <c r="F12" s="6">
        <f t="shared" ref="F12" si="1">SUM(F3:F11)</f>
        <v>633940</v>
      </c>
      <c r="G12" s="6">
        <f t="shared" si="0"/>
        <v>-1063</v>
      </c>
    </row>
    <row r="13" spans="1:8" x14ac:dyDescent="0.35">
      <c r="A13" s="1" t="s">
        <v>0</v>
      </c>
      <c r="B13" s="1" t="s">
        <v>26</v>
      </c>
      <c r="C13" s="1" t="s">
        <v>31</v>
      </c>
      <c r="D13" s="1" t="s">
        <v>32</v>
      </c>
      <c r="E13" s="5">
        <v>0</v>
      </c>
      <c r="F13" s="5">
        <v>10000</v>
      </c>
      <c r="G13" s="5">
        <f t="shared" si="0"/>
        <v>-10000</v>
      </c>
    </row>
    <row r="14" spans="1:8" x14ac:dyDescent="0.35">
      <c r="A14" s="1" t="s">
        <v>0</v>
      </c>
      <c r="B14" s="1" t="s">
        <v>26</v>
      </c>
      <c r="C14" s="1" t="s">
        <v>18</v>
      </c>
      <c r="D14" s="1" t="s">
        <v>19</v>
      </c>
      <c r="E14" s="5">
        <v>1300</v>
      </c>
      <c r="F14" s="5">
        <v>1500</v>
      </c>
      <c r="G14" s="5">
        <f t="shared" si="0"/>
        <v>-200</v>
      </c>
    </row>
    <row r="15" spans="1:8" x14ac:dyDescent="0.35">
      <c r="A15" s="1" t="s">
        <v>0</v>
      </c>
      <c r="B15" s="1" t="s">
        <v>26</v>
      </c>
      <c r="C15" s="1" t="s">
        <v>33</v>
      </c>
      <c r="D15" s="1" t="s">
        <v>34</v>
      </c>
      <c r="E15" s="5">
        <v>3000</v>
      </c>
      <c r="F15" s="5">
        <v>5500</v>
      </c>
      <c r="G15" s="5">
        <f t="shared" si="0"/>
        <v>-2500</v>
      </c>
    </row>
    <row r="16" spans="1:8" x14ac:dyDescent="0.35">
      <c r="A16" s="1" t="s">
        <v>0</v>
      </c>
      <c r="B16" s="1" t="s">
        <v>26</v>
      </c>
      <c r="C16" s="1" t="s">
        <v>35</v>
      </c>
      <c r="D16" s="1" t="s">
        <v>36</v>
      </c>
      <c r="E16" s="5">
        <v>800</v>
      </c>
      <c r="F16" s="5">
        <v>1000</v>
      </c>
      <c r="G16" s="5">
        <f t="shared" si="0"/>
        <v>-200</v>
      </c>
    </row>
    <row r="17" spans="1:7" x14ac:dyDescent="0.35">
      <c r="A17" s="1" t="s">
        <v>0</v>
      </c>
      <c r="B17" s="1" t="s">
        <v>26</v>
      </c>
      <c r="C17" s="1" t="s">
        <v>37</v>
      </c>
      <c r="D17" s="1" t="s">
        <v>38</v>
      </c>
      <c r="E17" s="5">
        <v>8000</v>
      </c>
      <c r="F17" s="5">
        <v>8000</v>
      </c>
      <c r="G17" s="5">
        <f t="shared" si="0"/>
        <v>0</v>
      </c>
    </row>
    <row r="18" spans="1:7" x14ac:dyDescent="0.35">
      <c r="A18" s="1" t="s">
        <v>0</v>
      </c>
      <c r="B18" s="1" t="s">
        <v>26</v>
      </c>
      <c r="C18" s="1" t="s">
        <v>74</v>
      </c>
      <c r="D18" s="1" t="s">
        <v>75</v>
      </c>
      <c r="E18" s="5">
        <v>1700</v>
      </c>
      <c r="F18" s="5">
        <v>0</v>
      </c>
      <c r="G18" s="5">
        <f t="shared" si="0"/>
        <v>1700</v>
      </c>
    </row>
    <row r="19" spans="1:7" x14ac:dyDescent="0.35">
      <c r="A19" s="1" t="s">
        <v>0</v>
      </c>
      <c r="B19" s="1" t="s">
        <v>26</v>
      </c>
      <c r="C19" s="1" t="s">
        <v>39</v>
      </c>
      <c r="D19" s="1" t="s">
        <v>40</v>
      </c>
      <c r="E19" s="5">
        <v>1500</v>
      </c>
      <c r="F19" s="5">
        <v>1500</v>
      </c>
      <c r="G19" s="5">
        <f t="shared" si="0"/>
        <v>0</v>
      </c>
    </row>
    <row r="20" spans="1:7" x14ac:dyDescent="0.35">
      <c r="A20" s="1" t="s">
        <v>0</v>
      </c>
      <c r="B20" s="1" t="s">
        <v>26</v>
      </c>
      <c r="C20" s="1" t="s">
        <v>41</v>
      </c>
      <c r="D20" s="1" t="s">
        <v>42</v>
      </c>
      <c r="E20" s="5">
        <v>6000</v>
      </c>
      <c r="F20" s="5">
        <v>3000</v>
      </c>
      <c r="G20" s="5">
        <f t="shared" si="0"/>
        <v>3000</v>
      </c>
    </row>
    <row r="21" spans="1:7" x14ac:dyDescent="0.35">
      <c r="A21" s="1" t="s">
        <v>0</v>
      </c>
      <c r="B21" s="1" t="s">
        <v>26</v>
      </c>
      <c r="C21" s="1" t="s">
        <v>43</v>
      </c>
      <c r="D21" s="1" t="s">
        <v>44</v>
      </c>
      <c r="E21" s="5">
        <v>800</v>
      </c>
      <c r="F21" s="5">
        <v>900</v>
      </c>
      <c r="G21" s="5">
        <f t="shared" si="0"/>
        <v>-100</v>
      </c>
    </row>
    <row r="22" spans="1:7" x14ac:dyDescent="0.35">
      <c r="A22" s="1" t="s">
        <v>0</v>
      </c>
      <c r="B22" s="1" t="s">
        <v>26</v>
      </c>
      <c r="C22" s="1" t="s">
        <v>45</v>
      </c>
      <c r="D22" s="1" t="s">
        <v>46</v>
      </c>
      <c r="E22" s="5">
        <v>850</v>
      </c>
      <c r="F22" s="5">
        <v>1000</v>
      </c>
      <c r="G22" s="5">
        <f t="shared" si="0"/>
        <v>-150</v>
      </c>
    </row>
    <row r="23" spans="1:7" x14ac:dyDescent="0.35">
      <c r="A23" s="1" t="s">
        <v>0</v>
      </c>
      <c r="B23" s="1" t="s">
        <v>26</v>
      </c>
      <c r="C23" s="1" t="s">
        <v>47</v>
      </c>
      <c r="D23" s="1" t="s">
        <v>48</v>
      </c>
      <c r="E23" s="5">
        <v>40000</v>
      </c>
      <c r="F23" s="5">
        <v>25000</v>
      </c>
      <c r="G23" s="5">
        <f t="shared" si="0"/>
        <v>15000</v>
      </c>
    </row>
    <row r="24" spans="1:7" x14ac:dyDescent="0.35">
      <c r="A24" s="8" t="s">
        <v>0</v>
      </c>
      <c r="B24" s="7">
        <v>4312</v>
      </c>
      <c r="C24" s="1" t="s">
        <v>62</v>
      </c>
      <c r="D24" s="1" t="s">
        <v>63</v>
      </c>
      <c r="E24" s="5">
        <v>6000</v>
      </c>
      <c r="F24" s="5">
        <v>0</v>
      </c>
      <c r="G24" s="5">
        <f t="shared" si="0"/>
        <v>6000</v>
      </c>
    </row>
    <row r="25" spans="1:7" x14ac:dyDescent="0.35">
      <c r="A25" s="1" t="s">
        <v>0</v>
      </c>
      <c r="B25" s="1" t="s">
        <v>26</v>
      </c>
      <c r="C25" s="1" t="s">
        <v>49</v>
      </c>
      <c r="D25" s="1" t="s">
        <v>50</v>
      </c>
      <c r="E25" s="5">
        <v>10000</v>
      </c>
      <c r="F25" s="5">
        <v>20000</v>
      </c>
      <c r="G25" s="5">
        <f t="shared" si="0"/>
        <v>-10000</v>
      </c>
    </row>
    <row r="26" spans="1:7" x14ac:dyDescent="0.35">
      <c r="A26" s="1" t="s">
        <v>0</v>
      </c>
      <c r="B26" s="1" t="s">
        <v>26</v>
      </c>
      <c r="C26" s="1" t="s">
        <v>51</v>
      </c>
      <c r="D26" s="1" t="s">
        <v>52</v>
      </c>
      <c r="E26" s="5">
        <v>5000</v>
      </c>
      <c r="F26" s="5">
        <v>4000</v>
      </c>
      <c r="G26" s="5">
        <f t="shared" si="0"/>
        <v>1000</v>
      </c>
    </row>
    <row r="27" spans="1:7" x14ac:dyDescent="0.35">
      <c r="A27" s="1" t="s">
        <v>0</v>
      </c>
      <c r="B27" s="1" t="s">
        <v>26</v>
      </c>
      <c r="C27" s="1" t="s">
        <v>53</v>
      </c>
      <c r="D27" s="1" t="s">
        <v>54</v>
      </c>
      <c r="E27" s="5">
        <v>50000</v>
      </c>
      <c r="F27" s="5">
        <v>80000</v>
      </c>
      <c r="G27" s="5">
        <f t="shared" si="0"/>
        <v>-30000</v>
      </c>
    </row>
    <row r="28" spans="1:7" x14ac:dyDescent="0.35">
      <c r="A28" s="1" t="s">
        <v>0</v>
      </c>
      <c r="B28" s="1" t="s">
        <v>26</v>
      </c>
      <c r="C28" s="1" t="s">
        <v>55</v>
      </c>
      <c r="D28" s="1" t="s">
        <v>56</v>
      </c>
      <c r="E28" s="5">
        <v>125200</v>
      </c>
      <c r="F28" s="5">
        <v>30000</v>
      </c>
      <c r="G28" s="5">
        <f t="shared" si="0"/>
        <v>95200</v>
      </c>
    </row>
    <row r="29" spans="1:7" x14ac:dyDescent="0.35">
      <c r="A29" s="11" t="s">
        <v>119</v>
      </c>
      <c r="B29" s="11"/>
      <c r="C29" s="11"/>
      <c r="D29" s="11"/>
      <c r="E29" s="6">
        <f>SUM(E13:E28)</f>
        <v>260150</v>
      </c>
      <c r="F29" s="6">
        <f>SUM(F13:F28)</f>
        <v>191400</v>
      </c>
      <c r="G29" s="6">
        <f t="shared" si="0"/>
        <v>68750</v>
      </c>
    </row>
    <row r="30" spans="1:7" x14ac:dyDescent="0.35">
      <c r="A30" s="1" t="s">
        <v>0</v>
      </c>
      <c r="B30" s="1" t="s">
        <v>26</v>
      </c>
      <c r="C30" s="1" t="s">
        <v>57</v>
      </c>
      <c r="D30" s="1" t="s">
        <v>58</v>
      </c>
      <c r="E30" s="5">
        <v>20000</v>
      </c>
      <c r="F30" s="5">
        <v>20000</v>
      </c>
      <c r="G30" s="5">
        <f t="shared" si="0"/>
        <v>0</v>
      </c>
    </row>
    <row r="31" spans="1:7" x14ac:dyDescent="0.35">
      <c r="A31" s="11" t="s">
        <v>121</v>
      </c>
      <c r="B31" s="11"/>
      <c r="C31" s="11"/>
      <c r="D31" s="11"/>
      <c r="E31" s="6">
        <f>SUM(E30)</f>
        <v>20000</v>
      </c>
      <c r="F31" s="6">
        <f t="shared" ref="F31" si="2">SUM(F30)</f>
        <v>20000</v>
      </c>
      <c r="G31" s="6">
        <f t="shared" si="0"/>
        <v>0</v>
      </c>
    </row>
    <row r="32" spans="1:7" x14ac:dyDescent="0.35">
      <c r="A32" s="1" t="s">
        <v>0</v>
      </c>
      <c r="B32" s="1" t="s">
        <v>26</v>
      </c>
      <c r="C32" s="1" t="s">
        <v>59</v>
      </c>
      <c r="D32" s="1" t="s">
        <v>60</v>
      </c>
      <c r="E32" s="5">
        <v>484000</v>
      </c>
      <c r="F32" s="5">
        <v>1743382</v>
      </c>
      <c r="G32" s="5">
        <f t="shared" si="0"/>
        <v>-1259382</v>
      </c>
    </row>
    <row r="33" spans="1:7" x14ac:dyDescent="0.35">
      <c r="A33" s="1" t="s">
        <v>0</v>
      </c>
      <c r="B33" s="1" t="s">
        <v>26</v>
      </c>
      <c r="C33" s="1" t="s">
        <v>132</v>
      </c>
      <c r="D33" s="1" t="s">
        <v>131</v>
      </c>
      <c r="E33" s="5">
        <v>241890</v>
      </c>
      <c r="F33" s="5">
        <v>0</v>
      </c>
      <c r="G33" s="5">
        <f t="shared" si="0"/>
        <v>241890</v>
      </c>
    </row>
    <row r="34" spans="1:7" x14ac:dyDescent="0.35">
      <c r="A34" s="1" t="s">
        <v>0</v>
      </c>
      <c r="B34" s="1" t="s">
        <v>26</v>
      </c>
      <c r="C34" s="1" t="s">
        <v>133</v>
      </c>
      <c r="D34" s="1" t="s">
        <v>110</v>
      </c>
      <c r="E34" s="5">
        <v>75000</v>
      </c>
      <c r="F34" s="5">
        <v>0</v>
      </c>
      <c r="G34" s="5">
        <f t="shared" si="0"/>
        <v>75000</v>
      </c>
    </row>
    <row r="35" spans="1:7" x14ac:dyDescent="0.35">
      <c r="A35" s="11" t="s">
        <v>122</v>
      </c>
      <c r="B35" s="11"/>
      <c r="C35" s="11"/>
      <c r="D35" s="11"/>
      <c r="E35" s="6">
        <f>SUM(E32:E34)</f>
        <v>800890</v>
      </c>
      <c r="F35" s="6">
        <f>SUM(F32:F34)</f>
        <v>1743382</v>
      </c>
      <c r="G35" s="6">
        <f t="shared" si="0"/>
        <v>-942492</v>
      </c>
    </row>
    <row r="36" spans="1:7" x14ac:dyDescent="0.35">
      <c r="A36" s="12" t="s">
        <v>123</v>
      </c>
      <c r="B36" s="12"/>
      <c r="C36" s="12"/>
      <c r="D36" s="12"/>
      <c r="E36" s="6">
        <f>E12+E29+E31+E35</f>
        <v>1713917</v>
      </c>
      <c r="F36" s="6">
        <f>F12+F29+F31+F35</f>
        <v>2588722</v>
      </c>
      <c r="G36" s="6">
        <f t="shared" si="0"/>
        <v>-874805</v>
      </c>
    </row>
  </sheetData>
  <mergeCells count="5">
    <mergeCell ref="A12:D12"/>
    <mergeCell ref="A29:D29"/>
    <mergeCell ref="A31:D31"/>
    <mergeCell ref="A35:D35"/>
    <mergeCell ref="A36:D36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32:D32 A3:D11 A25:D28 A30:D30 A13:D17 A19:D23 B34:D34 B33:D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E36" sqref="E36:G36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1796875" bestFit="1" customWidth="1"/>
    <col min="5" max="5" width="9.81640625" bestFit="1" customWidth="1"/>
  </cols>
  <sheetData>
    <row r="2" spans="1:7" x14ac:dyDescent="0.35">
      <c r="A2" s="4" t="s">
        <v>113</v>
      </c>
      <c r="B2" s="4" t="s">
        <v>114</v>
      </c>
      <c r="C2" s="4" t="s">
        <v>115</v>
      </c>
      <c r="D2" s="4" t="s">
        <v>116</v>
      </c>
      <c r="E2" s="9">
        <v>2023</v>
      </c>
      <c r="F2" s="9">
        <v>2022</v>
      </c>
      <c r="G2" s="4" t="s">
        <v>117</v>
      </c>
    </row>
    <row r="3" spans="1:7" x14ac:dyDescent="0.35">
      <c r="A3" s="1" t="s">
        <v>0</v>
      </c>
      <c r="B3" s="1" t="s">
        <v>61</v>
      </c>
      <c r="C3" s="1" t="s">
        <v>2</v>
      </c>
      <c r="D3" s="1" t="s">
        <v>3</v>
      </c>
      <c r="E3" s="5">
        <v>33769</v>
      </c>
      <c r="F3" s="5">
        <v>32818</v>
      </c>
      <c r="G3" s="5">
        <f>+E3-F3</f>
        <v>951</v>
      </c>
    </row>
    <row r="4" spans="1:7" x14ac:dyDescent="0.35">
      <c r="A4" s="1" t="s">
        <v>0</v>
      </c>
      <c r="B4" s="1" t="s">
        <v>61</v>
      </c>
      <c r="C4" s="1" t="s">
        <v>4</v>
      </c>
      <c r="D4" s="1" t="s">
        <v>5</v>
      </c>
      <c r="E4" s="5">
        <v>44542</v>
      </c>
      <c r="F4" s="5">
        <v>28858</v>
      </c>
      <c r="G4" s="5">
        <f t="shared" ref="G4:G34" si="0">+E4-F4</f>
        <v>15684</v>
      </c>
    </row>
    <row r="5" spans="1:7" x14ac:dyDescent="0.35">
      <c r="A5" s="1" t="s">
        <v>0</v>
      </c>
      <c r="B5" s="1" t="s">
        <v>61</v>
      </c>
      <c r="C5" s="1" t="s">
        <v>6</v>
      </c>
      <c r="D5" s="1" t="s">
        <v>7</v>
      </c>
      <c r="E5" s="5">
        <v>11372</v>
      </c>
      <c r="F5" s="5">
        <v>11051</v>
      </c>
      <c r="G5" s="5">
        <f t="shared" si="0"/>
        <v>321</v>
      </c>
    </row>
    <row r="6" spans="1:7" x14ac:dyDescent="0.35">
      <c r="A6" s="1" t="s">
        <v>0</v>
      </c>
      <c r="B6" s="1" t="s">
        <v>61</v>
      </c>
      <c r="C6" s="1" t="s">
        <v>8</v>
      </c>
      <c r="D6" s="1" t="s">
        <v>9</v>
      </c>
      <c r="E6" s="5">
        <v>9639</v>
      </c>
      <c r="F6" s="5">
        <v>9367</v>
      </c>
      <c r="G6" s="5">
        <f t="shared" si="0"/>
        <v>272</v>
      </c>
    </row>
    <row r="7" spans="1:7" x14ac:dyDescent="0.35">
      <c r="A7" s="1" t="s">
        <v>0</v>
      </c>
      <c r="B7" s="1" t="s">
        <v>61</v>
      </c>
      <c r="C7" s="1" t="s">
        <v>10</v>
      </c>
      <c r="D7" s="1" t="s">
        <v>11</v>
      </c>
      <c r="E7" s="5">
        <v>14265</v>
      </c>
      <c r="F7" s="5">
        <v>16872</v>
      </c>
      <c r="G7" s="5">
        <f t="shared" si="0"/>
        <v>-2607</v>
      </c>
    </row>
    <row r="8" spans="1:7" x14ac:dyDescent="0.35">
      <c r="A8" s="1" t="s">
        <v>0</v>
      </c>
      <c r="B8" s="1" t="s">
        <v>61</v>
      </c>
      <c r="C8" s="1" t="s">
        <v>12</v>
      </c>
      <c r="D8" s="1" t="s">
        <v>13</v>
      </c>
      <c r="E8" s="5">
        <v>57164</v>
      </c>
      <c r="F8" s="5">
        <v>48671</v>
      </c>
      <c r="G8" s="5">
        <f t="shared" si="0"/>
        <v>8493</v>
      </c>
    </row>
    <row r="9" spans="1:7" x14ac:dyDescent="0.35">
      <c r="A9" s="1" t="s">
        <v>0</v>
      </c>
      <c r="B9" s="1" t="s">
        <v>61</v>
      </c>
      <c r="C9" s="1" t="s">
        <v>14</v>
      </c>
      <c r="D9" s="1" t="s">
        <v>15</v>
      </c>
      <c r="E9" s="5">
        <v>142209</v>
      </c>
      <c r="F9" s="5">
        <v>120534</v>
      </c>
      <c r="G9" s="5">
        <f t="shared" si="0"/>
        <v>21675</v>
      </c>
    </row>
    <row r="10" spans="1:7" x14ac:dyDescent="0.35">
      <c r="A10" s="1" t="s">
        <v>0</v>
      </c>
      <c r="B10" s="1" t="s">
        <v>61</v>
      </c>
      <c r="C10" s="1" t="s">
        <v>16</v>
      </c>
      <c r="D10" s="1" t="s">
        <v>17</v>
      </c>
      <c r="E10" s="5">
        <v>6821</v>
      </c>
      <c r="F10" s="5">
        <v>8009</v>
      </c>
      <c r="G10" s="5">
        <f t="shared" si="0"/>
        <v>-1188</v>
      </c>
    </row>
    <row r="11" spans="1:7" x14ac:dyDescent="0.35">
      <c r="A11" s="11" t="s">
        <v>118</v>
      </c>
      <c r="B11" s="11"/>
      <c r="C11" s="11"/>
      <c r="D11" s="11"/>
      <c r="E11" s="6">
        <f>SUM(E3:E10)</f>
        <v>319781</v>
      </c>
      <c r="F11" s="6">
        <f>SUM(F3:F10)</f>
        <v>276180</v>
      </c>
      <c r="G11" s="5">
        <f t="shared" si="0"/>
        <v>43601</v>
      </c>
    </row>
    <row r="12" spans="1:7" x14ac:dyDescent="0.35">
      <c r="A12" s="1" t="s">
        <v>0</v>
      </c>
      <c r="B12" s="1" t="s">
        <v>61</v>
      </c>
      <c r="C12" s="1" t="s">
        <v>18</v>
      </c>
      <c r="D12" s="1" t="s">
        <v>19</v>
      </c>
      <c r="E12" s="5">
        <v>4000</v>
      </c>
      <c r="F12" s="5">
        <v>4500</v>
      </c>
      <c r="G12" s="5">
        <f t="shared" si="0"/>
        <v>-500</v>
      </c>
    </row>
    <row r="13" spans="1:7" x14ac:dyDescent="0.35">
      <c r="A13" s="1" t="s">
        <v>0</v>
      </c>
      <c r="B13" s="1" t="s">
        <v>61</v>
      </c>
      <c r="C13" s="1" t="s">
        <v>33</v>
      </c>
      <c r="D13" s="1" t="s">
        <v>34</v>
      </c>
      <c r="E13" s="5">
        <v>10000</v>
      </c>
      <c r="F13" s="5">
        <v>0</v>
      </c>
      <c r="G13" s="5">
        <f t="shared" si="0"/>
        <v>10000</v>
      </c>
    </row>
    <row r="14" spans="1:7" x14ac:dyDescent="0.35">
      <c r="A14" s="1" t="s">
        <v>0</v>
      </c>
      <c r="B14" s="1" t="s">
        <v>61</v>
      </c>
      <c r="C14" s="1" t="s">
        <v>35</v>
      </c>
      <c r="D14" s="1" t="s">
        <v>36</v>
      </c>
      <c r="E14" s="5">
        <v>4200</v>
      </c>
      <c r="F14" s="5">
        <v>5000</v>
      </c>
      <c r="G14" s="5">
        <f t="shared" si="0"/>
        <v>-800</v>
      </c>
    </row>
    <row r="15" spans="1:7" x14ac:dyDescent="0.35">
      <c r="A15" s="1" t="s">
        <v>0</v>
      </c>
      <c r="B15" s="1" t="s">
        <v>61</v>
      </c>
      <c r="C15" s="1" t="s">
        <v>37</v>
      </c>
      <c r="D15" s="1" t="s">
        <v>38</v>
      </c>
      <c r="E15" s="5">
        <v>11000</v>
      </c>
      <c r="F15" s="5">
        <v>11000</v>
      </c>
      <c r="G15" s="5">
        <f t="shared" si="0"/>
        <v>0</v>
      </c>
    </row>
    <row r="16" spans="1:7" x14ac:dyDescent="0.35">
      <c r="A16" s="1" t="s">
        <v>0</v>
      </c>
      <c r="B16" s="1" t="s">
        <v>61</v>
      </c>
      <c r="C16" s="1" t="s">
        <v>45</v>
      </c>
      <c r="D16" s="1" t="s">
        <v>46</v>
      </c>
      <c r="E16" s="5">
        <v>0</v>
      </c>
      <c r="F16" s="5">
        <v>1000</v>
      </c>
      <c r="G16" s="5">
        <f t="shared" si="0"/>
        <v>-1000</v>
      </c>
    </row>
    <row r="17" spans="1:7" x14ac:dyDescent="0.35">
      <c r="A17" s="1" t="s">
        <v>0</v>
      </c>
      <c r="B17" s="1" t="s">
        <v>61</v>
      </c>
      <c r="C17" s="1" t="s">
        <v>47</v>
      </c>
      <c r="D17" s="1" t="s">
        <v>48</v>
      </c>
      <c r="E17" s="5">
        <v>90500</v>
      </c>
      <c r="F17" s="5">
        <v>30000</v>
      </c>
      <c r="G17" s="5">
        <f t="shared" si="0"/>
        <v>60500</v>
      </c>
    </row>
    <row r="18" spans="1:7" x14ac:dyDescent="0.35">
      <c r="A18" s="1" t="s">
        <v>0</v>
      </c>
      <c r="B18" s="1" t="s">
        <v>61</v>
      </c>
      <c r="C18" s="1" t="s">
        <v>62</v>
      </c>
      <c r="D18" s="1" t="s">
        <v>63</v>
      </c>
      <c r="E18" s="5">
        <v>8000</v>
      </c>
      <c r="F18" s="5">
        <v>10000</v>
      </c>
      <c r="G18" s="5">
        <f t="shared" si="0"/>
        <v>-2000</v>
      </c>
    </row>
    <row r="19" spans="1:7" x14ac:dyDescent="0.35">
      <c r="A19" s="1" t="s">
        <v>0</v>
      </c>
      <c r="B19" s="1" t="s">
        <v>61</v>
      </c>
      <c r="C19" s="1" t="s">
        <v>49</v>
      </c>
      <c r="D19" s="1" t="s">
        <v>50</v>
      </c>
      <c r="E19" s="5">
        <v>12000</v>
      </c>
      <c r="F19" s="5">
        <v>15000</v>
      </c>
      <c r="G19" s="5">
        <f t="shared" si="0"/>
        <v>-3000</v>
      </c>
    </row>
    <row r="20" spans="1:7" x14ac:dyDescent="0.35">
      <c r="A20" s="1" t="s">
        <v>0</v>
      </c>
      <c r="B20" s="1" t="s">
        <v>61</v>
      </c>
      <c r="C20" s="1" t="s">
        <v>53</v>
      </c>
      <c r="D20" s="1" t="s">
        <v>54</v>
      </c>
      <c r="E20" s="5">
        <v>315523</v>
      </c>
      <c r="F20" s="5">
        <v>40000</v>
      </c>
      <c r="G20" s="5">
        <f t="shared" si="0"/>
        <v>275523</v>
      </c>
    </row>
    <row r="21" spans="1:7" x14ac:dyDescent="0.35">
      <c r="A21" s="1" t="s">
        <v>0</v>
      </c>
      <c r="B21" s="1" t="s">
        <v>61</v>
      </c>
      <c r="C21" s="1" t="s">
        <v>55</v>
      </c>
      <c r="D21" s="1" t="s">
        <v>56</v>
      </c>
      <c r="E21" s="5">
        <v>180778</v>
      </c>
      <c r="F21" s="5">
        <v>15000</v>
      </c>
      <c r="G21" s="5">
        <f t="shared" si="0"/>
        <v>165778</v>
      </c>
    </row>
    <row r="22" spans="1:7" x14ac:dyDescent="0.35">
      <c r="A22" s="11" t="s">
        <v>119</v>
      </c>
      <c r="B22" s="11"/>
      <c r="C22" s="11"/>
      <c r="D22" s="11"/>
      <c r="E22" s="6">
        <f>SUM(E12:E21)</f>
        <v>636001</v>
      </c>
      <c r="F22" s="6">
        <f>SUM(F12:F21)</f>
        <v>131500</v>
      </c>
      <c r="G22" s="6">
        <f t="shared" si="0"/>
        <v>504501</v>
      </c>
    </row>
    <row r="23" spans="1:7" x14ac:dyDescent="0.35">
      <c r="A23" s="1" t="s">
        <v>0</v>
      </c>
      <c r="B23" s="1" t="s">
        <v>61</v>
      </c>
      <c r="C23" s="1" t="s">
        <v>64</v>
      </c>
      <c r="D23" s="1" t="s">
        <v>65</v>
      </c>
      <c r="E23" s="5">
        <v>543250</v>
      </c>
      <c r="F23" s="5">
        <v>200000</v>
      </c>
      <c r="G23" s="5">
        <f t="shared" si="0"/>
        <v>343250</v>
      </c>
    </row>
    <row r="24" spans="1:7" x14ac:dyDescent="0.35">
      <c r="A24" s="1" t="s">
        <v>0</v>
      </c>
      <c r="B24" s="1" t="s">
        <v>61</v>
      </c>
      <c r="C24" s="1" t="s">
        <v>66</v>
      </c>
      <c r="D24" s="1" t="s">
        <v>67</v>
      </c>
      <c r="E24" s="5">
        <v>60000</v>
      </c>
      <c r="F24" s="5">
        <v>60000</v>
      </c>
      <c r="G24" s="5">
        <f t="shared" si="0"/>
        <v>0</v>
      </c>
    </row>
    <row r="25" spans="1:7" x14ac:dyDescent="0.35">
      <c r="A25" s="1" t="s">
        <v>0</v>
      </c>
      <c r="B25" s="1" t="s">
        <v>61</v>
      </c>
      <c r="C25" s="1" t="s">
        <v>68</v>
      </c>
      <c r="D25" s="1" t="s">
        <v>69</v>
      </c>
      <c r="E25" s="5">
        <v>29000</v>
      </c>
      <c r="F25" s="5">
        <v>29000</v>
      </c>
      <c r="G25" s="5">
        <f t="shared" si="0"/>
        <v>0</v>
      </c>
    </row>
    <row r="26" spans="1:7" x14ac:dyDescent="0.35">
      <c r="A26" s="1" t="s">
        <v>0</v>
      </c>
      <c r="B26" s="1" t="s">
        <v>61</v>
      </c>
      <c r="C26" s="1" t="s">
        <v>70</v>
      </c>
      <c r="D26" s="1" t="s">
        <v>71</v>
      </c>
      <c r="E26" s="5">
        <v>280000</v>
      </c>
      <c r="F26" s="5">
        <v>280000</v>
      </c>
      <c r="G26" s="5">
        <f t="shared" si="0"/>
        <v>0</v>
      </c>
    </row>
    <row r="27" spans="1:7" x14ac:dyDescent="0.35">
      <c r="A27" s="1" t="s">
        <v>0</v>
      </c>
      <c r="B27" s="1" t="s">
        <v>61</v>
      </c>
      <c r="C27" s="1" t="s">
        <v>72</v>
      </c>
      <c r="D27" s="1" t="s">
        <v>73</v>
      </c>
      <c r="E27" s="5">
        <v>9300</v>
      </c>
      <c r="F27" s="5">
        <v>9300</v>
      </c>
      <c r="G27" s="5">
        <f t="shared" si="0"/>
        <v>0</v>
      </c>
    </row>
    <row r="28" spans="1:7" x14ac:dyDescent="0.35">
      <c r="A28" s="11" t="s">
        <v>121</v>
      </c>
      <c r="B28" s="11"/>
      <c r="C28" s="11"/>
      <c r="D28" s="11"/>
      <c r="E28" s="6">
        <f>SUM(E23:E27)</f>
        <v>921550</v>
      </c>
      <c r="F28" s="6">
        <f t="shared" ref="F28" si="1">SUM(F23:F27)</f>
        <v>578300</v>
      </c>
      <c r="G28" s="6">
        <f t="shared" si="0"/>
        <v>343250</v>
      </c>
    </row>
    <row r="29" spans="1:7" x14ac:dyDescent="0.35">
      <c r="A29" s="1" t="s">
        <v>0</v>
      </c>
      <c r="B29" s="1" t="s">
        <v>61</v>
      </c>
      <c r="C29" s="1" t="s">
        <v>107</v>
      </c>
      <c r="D29" s="1" t="s">
        <v>108</v>
      </c>
      <c r="E29" s="5">
        <v>103523</v>
      </c>
      <c r="F29" s="5">
        <v>0</v>
      </c>
      <c r="G29" s="5">
        <f t="shared" si="0"/>
        <v>103523</v>
      </c>
    </row>
    <row r="30" spans="1:7" x14ac:dyDescent="0.35">
      <c r="A30" s="1" t="s">
        <v>0</v>
      </c>
      <c r="B30" s="1" t="s">
        <v>61</v>
      </c>
      <c r="C30" s="1" t="s">
        <v>134</v>
      </c>
      <c r="D30" s="1" t="s">
        <v>135</v>
      </c>
      <c r="E30" s="5">
        <v>17485</v>
      </c>
      <c r="F30" s="5">
        <v>0</v>
      </c>
      <c r="G30" s="5">
        <f t="shared" si="0"/>
        <v>17485</v>
      </c>
    </row>
    <row r="31" spans="1:7" x14ac:dyDescent="0.35">
      <c r="A31" s="1" t="s">
        <v>0</v>
      </c>
      <c r="B31" s="1" t="s">
        <v>61</v>
      </c>
      <c r="C31" s="1" t="s">
        <v>132</v>
      </c>
      <c r="D31" s="1" t="s">
        <v>131</v>
      </c>
      <c r="E31" s="5">
        <v>494349</v>
      </c>
      <c r="F31" s="5">
        <v>0</v>
      </c>
      <c r="G31" s="5">
        <f t="shared" si="0"/>
        <v>494349</v>
      </c>
    </row>
    <row r="32" spans="1:7" x14ac:dyDescent="0.35">
      <c r="A32" s="1" t="s">
        <v>0</v>
      </c>
      <c r="B32" s="1" t="s">
        <v>61</v>
      </c>
      <c r="C32" s="1" t="s">
        <v>133</v>
      </c>
      <c r="D32" s="1" t="s">
        <v>110</v>
      </c>
      <c r="E32" s="5">
        <v>411864</v>
      </c>
      <c r="F32" s="5">
        <v>0</v>
      </c>
      <c r="G32" s="5">
        <f t="shared" si="0"/>
        <v>411864</v>
      </c>
    </row>
    <row r="33" spans="1:7" x14ac:dyDescent="0.35">
      <c r="A33" s="11" t="s">
        <v>122</v>
      </c>
      <c r="B33" s="11"/>
      <c r="C33" s="11"/>
      <c r="D33" s="11"/>
      <c r="E33" s="6">
        <f>SUM(E29:E32)</f>
        <v>1027221</v>
      </c>
      <c r="F33" s="6">
        <f>SUM(F29:F32)</f>
        <v>0</v>
      </c>
      <c r="G33" s="6">
        <f t="shared" si="0"/>
        <v>1027221</v>
      </c>
    </row>
    <row r="34" spans="1:7" x14ac:dyDescent="0.35">
      <c r="A34" s="12" t="s">
        <v>124</v>
      </c>
      <c r="B34" s="12"/>
      <c r="C34" s="12"/>
      <c r="D34" s="12"/>
      <c r="E34" s="6">
        <f>E11+E22+E28+E33</f>
        <v>2904553</v>
      </c>
      <c r="F34" s="6">
        <f>F11+F22+F28+F33</f>
        <v>985980</v>
      </c>
      <c r="G34" s="6">
        <f t="shared" si="0"/>
        <v>1918573</v>
      </c>
    </row>
  </sheetData>
  <mergeCells count="5">
    <mergeCell ref="A11:D11"/>
    <mergeCell ref="A22:D22"/>
    <mergeCell ref="A28:D28"/>
    <mergeCell ref="A33:D33"/>
    <mergeCell ref="A34:D34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3:D10 A14:D15 A23:D27 A12:D12 A16:D17 A18:D21" numberStoredAsText="1"/>
    <ignoredError sqref="E11:F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workbookViewId="0">
      <selection activeCell="E56" sqref="E56:G56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42.7265625" bestFit="1" customWidth="1"/>
    <col min="5" max="6" width="9.1796875" bestFit="1" customWidth="1"/>
    <col min="7" max="7" width="9.81640625" bestFit="1" customWidth="1"/>
  </cols>
  <sheetData>
    <row r="2" spans="1:7" x14ac:dyDescent="0.35">
      <c r="A2" s="4" t="s">
        <v>113</v>
      </c>
      <c r="B2" s="4" t="s">
        <v>114</v>
      </c>
      <c r="C2" s="4" t="s">
        <v>115</v>
      </c>
      <c r="D2" s="4" t="s">
        <v>116</v>
      </c>
      <c r="E2" s="9">
        <v>2023</v>
      </c>
      <c r="F2" s="9">
        <v>2022</v>
      </c>
      <c r="G2" s="4" t="s">
        <v>117</v>
      </c>
    </row>
    <row r="3" spans="1:7" x14ac:dyDescent="0.35">
      <c r="A3" s="1" t="s">
        <v>0</v>
      </c>
      <c r="B3" s="1" t="s">
        <v>76</v>
      </c>
      <c r="C3" s="1" t="s">
        <v>2</v>
      </c>
      <c r="D3" s="1" t="s">
        <v>3</v>
      </c>
      <c r="E3" s="5">
        <v>101308</v>
      </c>
      <c r="F3" s="5">
        <v>32818</v>
      </c>
      <c r="G3" s="5">
        <f>+E3-F3</f>
        <v>68490</v>
      </c>
    </row>
    <row r="4" spans="1:7" x14ac:dyDescent="0.35">
      <c r="A4" s="1" t="s">
        <v>0</v>
      </c>
      <c r="B4" s="1" t="s">
        <v>76</v>
      </c>
      <c r="C4" s="1" t="s">
        <v>4</v>
      </c>
      <c r="D4" s="1" t="s">
        <v>5</v>
      </c>
      <c r="E4" s="5">
        <v>133627</v>
      </c>
      <c r="F4" s="5">
        <v>173150</v>
      </c>
      <c r="G4" s="5">
        <f t="shared" ref="G4:G54" si="0">+E4-F4</f>
        <v>-39523</v>
      </c>
    </row>
    <row r="5" spans="1:7" x14ac:dyDescent="0.35">
      <c r="A5" s="1" t="s">
        <v>0</v>
      </c>
      <c r="B5" s="1" t="s">
        <v>76</v>
      </c>
      <c r="C5" s="1" t="s">
        <v>6</v>
      </c>
      <c r="D5" s="1" t="s">
        <v>7</v>
      </c>
      <c r="E5" s="5">
        <v>11372</v>
      </c>
      <c r="F5" s="5">
        <v>22102</v>
      </c>
      <c r="G5" s="5">
        <f t="shared" si="0"/>
        <v>-10730</v>
      </c>
    </row>
    <row r="6" spans="1:7" x14ac:dyDescent="0.35">
      <c r="A6" s="1" t="s">
        <v>0</v>
      </c>
      <c r="B6" s="1" t="s">
        <v>76</v>
      </c>
      <c r="C6" s="1" t="s">
        <v>8</v>
      </c>
      <c r="D6" s="1" t="s">
        <v>9</v>
      </c>
      <c r="E6" s="5">
        <v>48194</v>
      </c>
      <c r="F6" s="5">
        <v>18734</v>
      </c>
      <c r="G6" s="5">
        <f t="shared" si="0"/>
        <v>29460</v>
      </c>
    </row>
    <row r="7" spans="1:7" x14ac:dyDescent="0.35">
      <c r="A7" s="1" t="s">
        <v>0</v>
      </c>
      <c r="B7" s="1" t="s">
        <v>76</v>
      </c>
      <c r="C7" s="1" t="s">
        <v>10</v>
      </c>
      <c r="D7" s="1" t="s">
        <v>11</v>
      </c>
      <c r="E7" s="5">
        <v>32833</v>
      </c>
      <c r="F7" s="5">
        <v>30502</v>
      </c>
      <c r="G7" s="5">
        <f t="shared" si="0"/>
        <v>2331</v>
      </c>
    </row>
    <row r="8" spans="1:7" x14ac:dyDescent="0.35">
      <c r="A8" s="1" t="s">
        <v>0</v>
      </c>
      <c r="B8" s="1" t="s">
        <v>76</v>
      </c>
      <c r="C8" s="1" t="s">
        <v>12</v>
      </c>
      <c r="D8" s="1" t="s">
        <v>13</v>
      </c>
      <c r="E8" s="5">
        <v>175238</v>
      </c>
      <c r="F8" s="5">
        <v>136528</v>
      </c>
      <c r="G8" s="5">
        <f t="shared" si="0"/>
        <v>38710</v>
      </c>
    </row>
    <row r="9" spans="1:7" x14ac:dyDescent="0.35">
      <c r="A9" s="1" t="s">
        <v>0</v>
      </c>
      <c r="B9" s="1" t="s">
        <v>76</v>
      </c>
      <c r="C9" s="1" t="s">
        <v>14</v>
      </c>
      <c r="D9" s="1" t="s">
        <v>15</v>
      </c>
      <c r="E9" s="5">
        <v>429150</v>
      </c>
      <c r="F9" s="5">
        <v>317033</v>
      </c>
      <c r="G9" s="5">
        <f t="shared" si="0"/>
        <v>112117</v>
      </c>
    </row>
    <row r="10" spans="1:7" x14ac:dyDescent="0.35">
      <c r="A10" s="1" t="s">
        <v>0</v>
      </c>
      <c r="B10" s="1" t="s">
        <v>76</v>
      </c>
      <c r="C10" s="1" t="s">
        <v>16</v>
      </c>
      <c r="D10" s="1" t="s">
        <v>17</v>
      </c>
      <c r="E10" s="5">
        <v>16445</v>
      </c>
      <c r="F10" s="5">
        <v>14837</v>
      </c>
      <c r="G10" s="5">
        <f t="shared" si="0"/>
        <v>1608</v>
      </c>
    </row>
    <row r="11" spans="1:7" x14ac:dyDescent="0.35">
      <c r="A11" s="1" t="s">
        <v>0</v>
      </c>
      <c r="B11" s="1" t="s">
        <v>76</v>
      </c>
      <c r="C11" s="1" t="s">
        <v>27</v>
      </c>
      <c r="D11" s="1" t="s">
        <v>28</v>
      </c>
      <c r="E11" s="5">
        <v>114717</v>
      </c>
      <c r="F11" s="5">
        <v>108607</v>
      </c>
      <c r="G11" s="5">
        <f t="shared" si="0"/>
        <v>6110</v>
      </c>
    </row>
    <row r="12" spans="1:7" x14ac:dyDescent="0.35">
      <c r="A12" s="1" t="s">
        <v>0</v>
      </c>
      <c r="B12" s="1" t="s">
        <v>76</v>
      </c>
      <c r="C12" s="1" t="s">
        <v>29</v>
      </c>
      <c r="D12" s="1" t="s">
        <v>30</v>
      </c>
      <c r="E12" s="5">
        <v>69513</v>
      </c>
      <c r="F12" s="5">
        <v>67718</v>
      </c>
      <c r="G12" s="5">
        <f t="shared" si="0"/>
        <v>1795</v>
      </c>
    </row>
    <row r="13" spans="1:7" x14ac:dyDescent="0.35">
      <c r="A13" s="1" t="s">
        <v>0</v>
      </c>
      <c r="B13" s="1" t="s">
        <v>76</v>
      </c>
      <c r="C13" s="1" t="s">
        <v>77</v>
      </c>
      <c r="D13" s="1" t="s">
        <v>78</v>
      </c>
      <c r="E13" s="5">
        <v>208435</v>
      </c>
      <c r="F13" s="5">
        <v>283647</v>
      </c>
      <c r="G13" s="5">
        <f t="shared" si="0"/>
        <v>-75212</v>
      </c>
    </row>
    <row r="14" spans="1:7" x14ac:dyDescent="0.35">
      <c r="A14" s="11" t="s">
        <v>125</v>
      </c>
      <c r="B14" s="11"/>
      <c r="C14" s="11"/>
      <c r="D14" s="11"/>
      <c r="E14" s="6">
        <f>SUM(E3:E13)</f>
        <v>1340832</v>
      </c>
      <c r="F14" s="6">
        <f t="shared" ref="F14" si="1">SUM(F3:F13)</f>
        <v>1205676</v>
      </c>
      <c r="G14" s="6">
        <f t="shared" si="0"/>
        <v>135156</v>
      </c>
    </row>
    <row r="15" spans="1:7" x14ac:dyDescent="0.35">
      <c r="A15" s="1" t="s">
        <v>0</v>
      </c>
      <c r="B15" s="1" t="s">
        <v>76</v>
      </c>
      <c r="C15" s="1" t="s">
        <v>31</v>
      </c>
      <c r="D15" s="1" t="s">
        <v>32</v>
      </c>
      <c r="E15" s="5">
        <v>0</v>
      </c>
      <c r="F15" s="5">
        <v>6000</v>
      </c>
      <c r="G15" s="5">
        <f t="shared" si="0"/>
        <v>-6000</v>
      </c>
    </row>
    <row r="16" spans="1:7" x14ac:dyDescent="0.35">
      <c r="A16" s="1" t="s">
        <v>0</v>
      </c>
      <c r="B16" s="1" t="s">
        <v>76</v>
      </c>
      <c r="C16" s="1" t="s">
        <v>18</v>
      </c>
      <c r="D16" s="1" t="s">
        <v>19</v>
      </c>
      <c r="E16" s="5">
        <v>8540</v>
      </c>
      <c r="F16" s="5">
        <v>8540</v>
      </c>
      <c r="G16" s="5">
        <f t="shared" si="0"/>
        <v>0</v>
      </c>
    </row>
    <row r="17" spans="1:7" x14ac:dyDescent="0.35">
      <c r="A17" s="1" t="s">
        <v>0</v>
      </c>
      <c r="B17" s="1" t="s">
        <v>76</v>
      </c>
      <c r="C17" s="1" t="s">
        <v>79</v>
      </c>
      <c r="D17" s="1" t="s">
        <v>80</v>
      </c>
      <c r="E17" s="5">
        <v>800</v>
      </c>
      <c r="F17" s="5">
        <v>800</v>
      </c>
      <c r="G17" s="5">
        <f t="shared" si="0"/>
        <v>0</v>
      </c>
    </row>
    <row r="18" spans="1:7" x14ac:dyDescent="0.35">
      <c r="A18" s="1" t="s">
        <v>0</v>
      </c>
      <c r="B18" s="1" t="s">
        <v>76</v>
      </c>
      <c r="C18" s="1" t="s">
        <v>127</v>
      </c>
      <c r="D18" s="1" t="s">
        <v>128</v>
      </c>
      <c r="E18" s="5">
        <v>24000</v>
      </c>
      <c r="F18" s="5">
        <v>0</v>
      </c>
      <c r="G18" s="5">
        <f t="shared" si="0"/>
        <v>24000</v>
      </c>
    </row>
    <row r="19" spans="1:7" x14ac:dyDescent="0.35">
      <c r="A19" s="1" t="s">
        <v>0</v>
      </c>
      <c r="B19" s="1" t="s">
        <v>76</v>
      </c>
      <c r="C19" s="1" t="s">
        <v>33</v>
      </c>
      <c r="D19" s="1" t="s">
        <v>34</v>
      </c>
      <c r="E19" s="5">
        <v>7000</v>
      </c>
      <c r="F19" s="5">
        <v>100</v>
      </c>
      <c r="G19" s="5">
        <f t="shared" si="0"/>
        <v>6900</v>
      </c>
    </row>
    <row r="20" spans="1:7" x14ac:dyDescent="0.35">
      <c r="A20" s="1" t="s">
        <v>0</v>
      </c>
      <c r="B20" s="1" t="s">
        <v>76</v>
      </c>
      <c r="C20" s="1" t="s">
        <v>35</v>
      </c>
      <c r="D20" s="1" t="s">
        <v>36</v>
      </c>
      <c r="E20" s="5">
        <v>20000</v>
      </c>
      <c r="F20" s="5">
        <v>10000</v>
      </c>
      <c r="G20" s="5">
        <f t="shared" si="0"/>
        <v>10000</v>
      </c>
    </row>
    <row r="21" spans="1:7" x14ac:dyDescent="0.35">
      <c r="A21" s="1" t="s">
        <v>0</v>
      </c>
      <c r="B21" s="1" t="s">
        <v>76</v>
      </c>
      <c r="C21" s="1" t="s">
        <v>81</v>
      </c>
      <c r="D21" s="1" t="s">
        <v>82</v>
      </c>
      <c r="E21" s="5">
        <v>1400</v>
      </c>
      <c r="F21" s="5">
        <v>1400</v>
      </c>
      <c r="G21" s="5">
        <f t="shared" si="0"/>
        <v>0</v>
      </c>
    </row>
    <row r="22" spans="1:7" x14ac:dyDescent="0.35">
      <c r="A22" s="1" t="s">
        <v>0</v>
      </c>
      <c r="B22" s="1" t="s">
        <v>76</v>
      </c>
      <c r="C22" s="1" t="s">
        <v>83</v>
      </c>
      <c r="D22" s="1" t="s">
        <v>84</v>
      </c>
      <c r="E22" s="5">
        <v>1500</v>
      </c>
      <c r="F22" s="5">
        <v>1500</v>
      </c>
      <c r="G22" s="5">
        <f t="shared" si="0"/>
        <v>0</v>
      </c>
    </row>
    <row r="23" spans="1:7" x14ac:dyDescent="0.35">
      <c r="A23" s="1" t="s">
        <v>0</v>
      </c>
      <c r="B23" s="1" t="s">
        <v>76</v>
      </c>
      <c r="C23" s="1" t="s">
        <v>37</v>
      </c>
      <c r="D23" s="1" t="s">
        <v>38</v>
      </c>
      <c r="E23" s="5">
        <v>50000</v>
      </c>
      <c r="F23" s="5">
        <v>50000</v>
      </c>
      <c r="G23" s="5">
        <f t="shared" si="0"/>
        <v>0</v>
      </c>
    </row>
    <row r="24" spans="1:7" x14ac:dyDescent="0.35">
      <c r="A24" s="1" t="s">
        <v>0</v>
      </c>
      <c r="B24" s="1" t="s">
        <v>76</v>
      </c>
      <c r="C24" s="1" t="s">
        <v>85</v>
      </c>
      <c r="D24" s="1" t="s">
        <v>86</v>
      </c>
      <c r="E24" s="5">
        <v>0</v>
      </c>
      <c r="F24" s="5">
        <v>100</v>
      </c>
      <c r="G24" s="5">
        <f t="shared" si="0"/>
        <v>-100</v>
      </c>
    </row>
    <row r="25" spans="1:7" x14ac:dyDescent="0.35">
      <c r="A25" s="1" t="s">
        <v>0</v>
      </c>
      <c r="B25" s="1" t="s">
        <v>76</v>
      </c>
      <c r="C25" s="1" t="s">
        <v>129</v>
      </c>
      <c r="D25" s="1" t="s">
        <v>130</v>
      </c>
      <c r="E25" s="5">
        <v>1500</v>
      </c>
      <c r="F25" s="5">
        <v>0</v>
      </c>
      <c r="G25" s="5">
        <f t="shared" si="0"/>
        <v>1500</v>
      </c>
    </row>
    <row r="26" spans="1:7" x14ac:dyDescent="0.35">
      <c r="A26" s="1" t="s">
        <v>0</v>
      </c>
      <c r="B26" s="1" t="s">
        <v>76</v>
      </c>
      <c r="C26" s="1" t="s">
        <v>43</v>
      </c>
      <c r="D26" s="1" t="s">
        <v>44</v>
      </c>
      <c r="E26" s="5">
        <v>500</v>
      </c>
      <c r="F26" s="5">
        <v>500</v>
      </c>
      <c r="G26" s="5">
        <f t="shared" si="0"/>
        <v>0</v>
      </c>
    </row>
    <row r="27" spans="1:7" x14ac:dyDescent="0.35">
      <c r="A27" s="1" t="s">
        <v>0</v>
      </c>
      <c r="B27" s="1" t="s">
        <v>76</v>
      </c>
      <c r="C27" s="1" t="s">
        <v>45</v>
      </c>
      <c r="D27" s="1" t="s">
        <v>46</v>
      </c>
      <c r="E27" s="5">
        <v>1760</v>
      </c>
      <c r="F27" s="5">
        <v>1760</v>
      </c>
      <c r="G27" s="5">
        <f t="shared" si="0"/>
        <v>0</v>
      </c>
    </row>
    <row r="28" spans="1:7" x14ac:dyDescent="0.35">
      <c r="A28" s="1" t="s">
        <v>0</v>
      </c>
      <c r="B28" s="1" t="s">
        <v>76</v>
      </c>
      <c r="C28" s="1" t="s">
        <v>87</v>
      </c>
      <c r="D28" s="1" t="s">
        <v>88</v>
      </c>
      <c r="E28" s="5">
        <v>200</v>
      </c>
      <c r="F28" s="5">
        <v>200</v>
      </c>
      <c r="G28" s="5">
        <f t="shared" si="0"/>
        <v>0</v>
      </c>
    </row>
    <row r="29" spans="1:7" x14ac:dyDescent="0.35">
      <c r="A29" s="1" t="s">
        <v>0</v>
      </c>
      <c r="B29" s="1" t="s">
        <v>76</v>
      </c>
      <c r="C29" s="1" t="s">
        <v>89</v>
      </c>
      <c r="D29" s="1" t="s">
        <v>90</v>
      </c>
      <c r="E29" s="5">
        <v>200</v>
      </c>
      <c r="F29" s="5">
        <v>200</v>
      </c>
      <c r="G29" s="5">
        <f t="shared" si="0"/>
        <v>0</v>
      </c>
    </row>
    <row r="30" spans="1:7" x14ac:dyDescent="0.35">
      <c r="A30" s="1" t="s">
        <v>0</v>
      </c>
      <c r="B30" s="1" t="s">
        <v>76</v>
      </c>
      <c r="C30" s="1" t="s">
        <v>91</v>
      </c>
      <c r="D30" s="1" t="s">
        <v>92</v>
      </c>
      <c r="E30" s="5">
        <v>1500</v>
      </c>
      <c r="F30" s="5">
        <v>1500</v>
      </c>
      <c r="G30" s="5">
        <f t="shared" si="0"/>
        <v>0</v>
      </c>
    </row>
    <row r="31" spans="1:7" x14ac:dyDescent="0.35">
      <c r="A31" s="1" t="s">
        <v>0</v>
      </c>
      <c r="B31" s="1" t="s">
        <v>76</v>
      </c>
      <c r="C31" s="1" t="s">
        <v>47</v>
      </c>
      <c r="D31" s="1" t="s">
        <v>48</v>
      </c>
      <c r="E31" s="5">
        <v>85000</v>
      </c>
      <c r="F31" s="5">
        <v>75000</v>
      </c>
      <c r="G31" s="5">
        <f t="shared" si="0"/>
        <v>10000</v>
      </c>
    </row>
    <row r="32" spans="1:7" x14ac:dyDescent="0.35">
      <c r="A32" s="1" t="s">
        <v>0</v>
      </c>
      <c r="B32" s="1" t="s">
        <v>76</v>
      </c>
      <c r="C32" s="1" t="s">
        <v>62</v>
      </c>
      <c r="D32" s="1" t="s">
        <v>63</v>
      </c>
      <c r="E32" s="5">
        <v>30000</v>
      </c>
      <c r="F32" s="5">
        <v>50000</v>
      </c>
      <c r="G32" s="5">
        <f t="shared" si="0"/>
        <v>-20000</v>
      </c>
    </row>
    <row r="33" spans="1:7" x14ac:dyDescent="0.35">
      <c r="A33" s="1" t="s">
        <v>0</v>
      </c>
      <c r="B33" s="1" t="s">
        <v>76</v>
      </c>
      <c r="C33" s="1" t="s">
        <v>49</v>
      </c>
      <c r="D33" s="1" t="s">
        <v>50</v>
      </c>
      <c r="E33" s="5">
        <v>40000</v>
      </c>
      <c r="F33" s="5">
        <v>40000</v>
      </c>
      <c r="G33" s="5">
        <f t="shared" si="0"/>
        <v>0</v>
      </c>
    </row>
    <row r="34" spans="1:7" x14ac:dyDescent="0.35">
      <c r="A34" s="1" t="s">
        <v>0</v>
      </c>
      <c r="B34" s="1" t="s">
        <v>76</v>
      </c>
      <c r="C34" s="1" t="s">
        <v>51</v>
      </c>
      <c r="D34" s="1" t="s">
        <v>52</v>
      </c>
      <c r="E34" s="5">
        <v>55000</v>
      </c>
      <c r="F34" s="5">
        <v>83000</v>
      </c>
      <c r="G34" s="5">
        <f t="shared" si="0"/>
        <v>-28000</v>
      </c>
    </row>
    <row r="35" spans="1:7" x14ac:dyDescent="0.35">
      <c r="A35" s="1" t="s">
        <v>0</v>
      </c>
      <c r="B35" s="1" t="s">
        <v>76</v>
      </c>
      <c r="C35" s="1" t="s">
        <v>53</v>
      </c>
      <c r="D35" s="1" t="s">
        <v>54</v>
      </c>
      <c r="E35" s="5">
        <v>150000</v>
      </c>
      <c r="F35" s="5">
        <v>175000</v>
      </c>
      <c r="G35" s="5">
        <f t="shared" si="0"/>
        <v>-25000</v>
      </c>
    </row>
    <row r="36" spans="1:7" x14ac:dyDescent="0.35">
      <c r="A36" s="1" t="s">
        <v>0</v>
      </c>
      <c r="B36" s="1" t="s">
        <v>76</v>
      </c>
      <c r="C36" s="1" t="s">
        <v>55</v>
      </c>
      <c r="D36" s="1" t="s">
        <v>56</v>
      </c>
      <c r="E36" s="5">
        <v>1665000</v>
      </c>
      <c r="F36" s="5">
        <v>1360510</v>
      </c>
      <c r="G36" s="5">
        <f t="shared" si="0"/>
        <v>304490</v>
      </c>
    </row>
    <row r="37" spans="1:7" x14ac:dyDescent="0.35">
      <c r="A37" s="1" t="s">
        <v>0</v>
      </c>
      <c r="B37" s="1" t="s">
        <v>76</v>
      </c>
      <c r="C37" s="1" t="s">
        <v>22</v>
      </c>
      <c r="D37" s="1" t="s">
        <v>23</v>
      </c>
      <c r="E37" s="5">
        <v>15000</v>
      </c>
      <c r="F37" s="5">
        <v>15000</v>
      </c>
      <c r="G37" s="5">
        <f t="shared" si="0"/>
        <v>0</v>
      </c>
    </row>
    <row r="38" spans="1:7" x14ac:dyDescent="0.35">
      <c r="A38" s="1" t="s">
        <v>0</v>
      </c>
      <c r="B38" s="1" t="s">
        <v>76</v>
      </c>
      <c r="C38" s="1" t="s">
        <v>24</v>
      </c>
      <c r="D38" s="1" t="s">
        <v>25</v>
      </c>
      <c r="E38" s="5">
        <v>24000</v>
      </c>
      <c r="F38" s="5">
        <v>24000</v>
      </c>
      <c r="G38" s="5">
        <f t="shared" si="0"/>
        <v>0</v>
      </c>
    </row>
    <row r="39" spans="1:7" x14ac:dyDescent="0.35">
      <c r="A39" s="1" t="s">
        <v>0</v>
      </c>
      <c r="B39" s="1" t="s">
        <v>76</v>
      </c>
      <c r="C39" s="1" t="s">
        <v>93</v>
      </c>
      <c r="D39" s="1" t="s">
        <v>94</v>
      </c>
      <c r="E39" s="5">
        <v>700</v>
      </c>
      <c r="F39" s="5">
        <v>700</v>
      </c>
      <c r="G39" s="5">
        <f t="shared" si="0"/>
        <v>0</v>
      </c>
    </row>
    <row r="40" spans="1:7" x14ac:dyDescent="0.35">
      <c r="A40" s="11" t="s">
        <v>119</v>
      </c>
      <c r="B40" s="11"/>
      <c r="C40" s="11"/>
      <c r="D40" s="11"/>
      <c r="E40" s="6">
        <f>SUM(E15:E39)</f>
        <v>2183600</v>
      </c>
      <c r="F40" s="6">
        <f>SUM(F15:F39)</f>
        <v>1905810</v>
      </c>
      <c r="G40" s="6">
        <f t="shared" si="0"/>
        <v>277790</v>
      </c>
    </row>
    <row r="41" spans="1:7" x14ac:dyDescent="0.35">
      <c r="A41" s="1" t="s">
        <v>0</v>
      </c>
      <c r="B41" s="1" t="s">
        <v>76</v>
      </c>
      <c r="C41" s="1" t="s">
        <v>57</v>
      </c>
      <c r="D41" s="1" t="s">
        <v>58</v>
      </c>
      <c r="E41" s="5">
        <v>1650000</v>
      </c>
      <c r="F41" s="5">
        <v>1796000</v>
      </c>
      <c r="G41" s="5">
        <f t="shared" si="0"/>
        <v>-146000</v>
      </c>
    </row>
    <row r="42" spans="1:7" x14ac:dyDescent="0.35">
      <c r="A42" s="1" t="s">
        <v>0</v>
      </c>
      <c r="B42" s="1" t="s">
        <v>76</v>
      </c>
      <c r="C42" s="1" t="s">
        <v>95</v>
      </c>
      <c r="D42" s="1" t="s">
        <v>96</v>
      </c>
      <c r="E42" s="5">
        <v>200000</v>
      </c>
      <c r="F42" s="5">
        <v>200000</v>
      </c>
      <c r="G42" s="5">
        <f t="shared" si="0"/>
        <v>0</v>
      </c>
    </row>
    <row r="43" spans="1:7" x14ac:dyDescent="0.35">
      <c r="A43" s="1" t="s">
        <v>0</v>
      </c>
      <c r="B43" s="1" t="s">
        <v>76</v>
      </c>
      <c r="C43" s="1" t="s">
        <v>98</v>
      </c>
      <c r="D43" s="1" t="s">
        <v>99</v>
      </c>
      <c r="E43" s="5">
        <v>471000</v>
      </c>
      <c r="F43" s="5">
        <v>471000</v>
      </c>
      <c r="G43" s="5">
        <f t="shared" si="0"/>
        <v>0</v>
      </c>
    </row>
    <row r="44" spans="1:7" x14ac:dyDescent="0.35">
      <c r="A44" s="1" t="s">
        <v>0</v>
      </c>
      <c r="B44" s="1" t="s">
        <v>76</v>
      </c>
      <c r="C44" s="1" t="s">
        <v>100</v>
      </c>
      <c r="D44" s="1" t="s">
        <v>101</v>
      </c>
      <c r="E44" s="5">
        <v>100000</v>
      </c>
      <c r="F44" s="5">
        <v>100000</v>
      </c>
      <c r="G44" s="5">
        <f t="shared" si="0"/>
        <v>0</v>
      </c>
    </row>
    <row r="45" spans="1:7" x14ac:dyDescent="0.35">
      <c r="A45" s="1" t="s">
        <v>0</v>
      </c>
      <c r="B45" s="1" t="s">
        <v>76</v>
      </c>
      <c r="C45" s="1" t="s">
        <v>102</v>
      </c>
      <c r="D45" s="1" t="s">
        <v>103</v>
      </c>
      <c r="E45" s="5">
        <v>190000</v>
      </c>
      <c r="F45" s="5">
        <v>190000</v>
      </c>
      <c r="G45" s="5">
        <f t="shared" si="0"/>
        <v>0</v>
      </c>
    </row>
    <row r="46" spans="1:7" x14ac:dyDescent="0.35">
      <c r="A46" s="1" t="s">
        <v>0</v>
      </c>
      <c r="B46" s="1" t="s">
        <v>76</v>
      </c>
      <c r="C46" s="1" t="s">
        <v>104</v>
      </c>
      <c r="D46" s="1" t="s">
        <v>105</v>
      </c>
      <c r="E46" s="5">
        <v>50000</v>
      </c>
      <c r="F46" s="5">
        <v>50000</v>
      </c>
      <c r="G46" s="5">
        <f t="shared" si="0"/>
        <v>0</v>
      </c>
    </row>
    <row r="47" spans="1:7" x14ac:dyDescent="0.35">
      <c r="A47" s="1" t="s">
        <v>0</v>
      </c>
      <c r="B47" s="1" t="s">
        <v>76</v>
      </c>
      <c r="C47" s="1" t="s">
        <v>106</v>
      </c>
      <c r="D47" s="1" t="s">
        <v>97</v>
      </c>
      <c r="E47" s="5">
        <v>565000</v>
      </c>
      <c r="F47" s="5">
        <v>585000</v>
      </c>
      <c r="G47" s="5">
        <f t="shared" si="0"/>
        <v>-20000</v>
      </c>
    </row>
    <row r="48" spans="1:7" x14ac:dyDescent="0.35">
      <c r="A48" s="11" t="s">
        <v>121</v>
      </c>
      <c r="B48" s="11"/>
      <c r="C48" s="11"/>
      <c r="D48" s="11"/>
      <c r="E48" s="6">
        <f>SUM(E41:E47)</f>
        <v>3226000</v>
      </c>
      <c r="F48" s="6">
        <f>SUM(F41:F47)</f>
        <v>3392000</v>
      </c>
      <c r="G48" s="6">
        <f t="shared" si="0"/>
        <v>-166000</v>
      </c>
    </row>
    <row r="49" spans="1:7" x14ac:dyDescent="0.35">
      <c r="A49" s="1" t="s">
        <v>0</v>
      </c>
      <c r="B49" s="1" t="s">
        <v>76</v>
      </c>
      <c r="C49" s="1" t="s">
        <v>107</v>
      </c>
      <c r="D49" s="1" t="s">
        <v>108</v>
      </c>
      <c r="E49" s="5">
        <v>175144</v>
      </c>
      <c r="F49" s="5">
        <v>938956</v>
      </c>
      <c r="G49" s="5">
        <f t="shared" si="0"/>
        <v>-763812</v>
      </c>
    </row>
    <row r="50" spans="1:7" x14ac:dyDescent="0.35">
      <c r="A50" s="1" t="s">
        <v>0</v>
      </c>
      <c r="B50" s="1" t="s">
        <v>76</v>
      </c>
      <c r="C50" s="1" t="s">
        <v>136</v>
      </c>
      <c r="D50" s="1" t="s">
        <v>137</v>
      </c>
      <c r="E50" s="5">
        <v>276000</v>
      </c>
      <c r="F50" s="5">
        <v>0</v>
      </c>
      <c r="G50" s="5">
        <f t="shared" si="0"/>
        <v>276000</v>
      </c>
    </row>
    <row r="51" spans="1:7" x14ac:dyDescent="0.35">
      <c r="A51" s="1" t="s">
        <v>0</v>
      </c>
      <c r="B51" s="1" t="s">
        <v>76</v>
      </c>
      <c r="C51" s="1" t="s">
        <v>109</v>
      </c>
      <c r="D51" s="1" t="s">
        <v>60</v>
      </c>
      <c r="E51" s="5">
        <v>0</v>
      </c>
      <c r="F51" s="5">
        <v>177023</v>
      </c>
      <c r="G51" s="5">
        <f t="shared" si="0"/>
        <v>-177023</v>
      </c>
    </row>
    <row r="52" spans="1:7" x14ac:dyDescent="0.35">
      <c r="A52" s="1" t="s">
        <v>0</v>
      </c>
      <c r="B52" s="1" t="s">
        <v>76</v>
      </c>
      <c r="C52" s="1" t="s">
        <v>111</v>
      </c>
      <c r="D52" s="1" t="s">
        <v>112</v>
      </c>
      <c r="E52" s="5">
        <v>0</v>
      </c>
      <c r="F52" s="5">
        <v>20000</v>
      </c>
      <c r="G52" s="5">
        <f t="shared" si="0"/>
        <v>-20000</v>
      </c>
    </row>
    <row r="53" spans="1:7" x14ac:dyDescent="0.35">
      <c r="A53" s="11" t="s">
        <v>122</v>
      </c>
      <c r="B53" s="11"/>
      <c r="C53" s="11"/>
      <c r="D53" s="11"/>
      <c r="E53" s="6">
        <f>SUM(E49:E52)</f>
        <v>451144</v>
      </c>
      <c r="F53" s="6">
        <f>SUM(F49:F52)</f>
        <v>1135979</v>
      </c>
      <c r="G53" s="6">
        <f t="shared" si="0"/>
        <v>-684835</v>
      </c>
    </row>
    <row r="54" spans="1:7" x14ac:dyDescent="0.35">
      <c r="A54" s="12" t="s">
        <v>126</v>
      </c>
      <c r="B54" s="12"/>
      <c r="C54" s="12"/>
      <c r="D54" s="12"/>
      <c r="E54" s="6">
        <f>E14+E40+E48+E53</f>
        <v>7201576</v>
      </c>
      <c r="F54" s="6">
        <f t="shared" ref="F54" si="2">F14+F40+F48+F53</f>
        <v>7639465</v>
      </c>
      <c r="G54" s="6">
        <f t="shared" si="0"/>
        <v>-437889</v>
      </c>
    </row>
  </sheetData>
  <mergeCells count="5">
    <mergeCell ref="A54:D54"/>
    <mergeCell ref="A14:D14"/>
    <mergeCell ref="A40:D40"/>
    <mergeCell ref="A48:D48"/>
    <mergeCell ref="A53:D53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  <ignoredErrors>
    <ignoredError sqref="A3:D13 A41:D42 A51:D51 A26:D39 A15:D17 A19:D24 A49:D49 A50:D50 A43:D47 A52: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4301</vt:lpstr>
      <vt:lpstr>4312</vt:lpstr>
      <vt:lpstr>4314</vt:lpstr>
      <vt:lpstr>4331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2021-11-17T08:04:37Z</cp:lastPrinted>
  <dcterms:created xsi:type="dcterms:W3CDTF">2021-11-08T19:51:20Z</dcterms:created>
  <dcterms:modified xsi:type="dcterms:W3CDTF">2022-11-16T12:47:19Z</dcterms:modified>
</cp:coreProperties>
</file>